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21inf146\Desktop\H22財政状況資料集（修正用）\H22財政状況資料集（修正用）\"/>
    </mc:Choice>
  </mc:AlternateContent>
  <workbookProtection workbookPassword="DCE1" lockStructure="1"/>
  <bookViews>
    <workbookView xWindow="120" yWindow="30" windowWidth="14940" windowHeight="9225" activeTab="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実質収支比率等に係る経年分析" sheetId="4" r:id="rId7"/>
    <sheet name="連結実質赤字比率に係る赤字・黒字の構成分析" sheetId="5" r:id="rId8"/>
    <sheet name="実質公債費比率（分子）の構造" sheetId="6" r:id="rId9"/>
    <sheet name="将来負担比率（分子）の構造" sheetId="7" r:id="rId10"/>
    <sheet name="データシート" sheetId="8" state="hidden" r:id="rId11"/>
  </sheets>
  <calcPr calcId="152511"/>
</workbook>
</file>

<file path=xl/calcChain.xml><?xml version="1.0" encoding="utf-8"?>
<calcChain xmlns="http://schemas.openxmlformats.org/spreadsheetml/2006/main">
  <c r="DG50" i="9" l="1"/>
  <c r="DG49" i="9"/>
  <c r="DG48" i="9"/>
  <c r="DG47" i="9"/>
  <c r="DG46" i="9"/>
  <c r="DG45" i="9"/>
  <c r="DG44" i="9"/>
  <c r="DG43" i="9"/>
  <c r="DG42" i="9"/>
  <c r="DG41" i="9"/>
  <c r="DG40" i="9"/>
  <c r="DG39" i="9"/>
  <c r="DG38" i="9"/>
  <c r="DG37" i="9"/>
  <c r="DG36" i="9"/>
  <c r="DG35" i="9"/>
  <c r="DG34" i="9"/>
  <c r="DG33" i="9"/>
  <c r="DG32" i="9"/>
  <c r="DG31" i="9"/>
  <c r="CQ50" i="9"/>
  <c r="CQ49" i="9"/>
  <c r="CO49" i="9" s="1"/>
  <c r="CQ48" i="9"/>
  <c r="CQ47" i="9"/>
  <c r="CQ46" i="9"/>
  <c r="CQ45" i="9"/>
  <c r="CO45" i="9" s="1"/>
  <c r="CQ44" i="9"/>
  <c r="CQ43" i="9"/>
  <c r="CQ42" i="9"/>
  <c r="CQ41" i="9"/>
  <c r="CO41" i="9" s="1"/>
  <c r="CQ40" i="9"/>
  <c r="CQ39" i="9"/>
  <c r="CQ38" i="9"/>
  <c r="CQ37" i="9"/>
  <c r="CO37" i="9" s="1"/>
  <c r="CQ36" i="9"/>
  <c r="CQ35" i="9"/>
  <c r="CQ34" i="9"/>
  <c r="CQ33" i="9"/>
  <c r="CO33" i="9" s="1"/>
  <c r="CQ32" i="9"/>
  <c r="CO32" i="9" s="1"/>
  <c r="CQ31" i="9"/>
  <c r="BY50" i="9"/>
  <c r="BW50" i="9" s="1"/>
  <c r="BY49" i="9"/>
  <c r="BY48" i="9"/>
  <c r="BW48" i="9" s="1"/>
  <c r="BY47" i="9"/>
  <c r="BY46" i="9"/>
  <c r="BW46" i="9" s="1"/>
  <c r="BY45" i="9"/>
  <c r="BW45" i="9" s="1"/>
  <c r="BY44" i="9"/>
  <c r="BW44" i="9" s="1"/>
  <c r="BY43" i="9"/>
  <c r="BY42" i="9"/>
  <c r="BW42" i="9" s="1"/>
  <c r="BY41" i="9"/>
  <c r="BY40" i="9"/>
  <c r="BW40" i="9" s="1"/>
  <c r="BY39" i="9"/>
  <c r="BY38" i="9"/>
  <c r="BY37" i="9"/>
  <c r="BY36" i="9"/>
  <c r="BY35" i="9"/>
  <c r="BY34" i="9"/>
  <c r="BY33" i="9"/>
  <c r="BY32" i="9"/>
  <c r="BY31" i="9"/>
  <c r="C31" i="9"/>
  <c r="C32" i="9"/>
  <c r="C33" i="9"/>
  <c r="BE33" i="9"/>
  <c r="C34" i="9"/>
  <c r="AM34" i="9"/>
  <c r="BE34" i="9"/>
  <c r="CO34" i="9"/>
  <c r="C35" i="9"/>
  <c r="U35" i="9"/>
  <c r="AM35" i="9"/>
  <c r="BE35" i="9"/>
  <c r="CO35" i="9"/>
  <c r="C36" i="9"/>
  <c r="U36" i="9"/>
  <c r="AM36" i="9"/>
  <c r="BE36" i="9"/>
  <c r="CO36" i="9"/>
  <c r="C37" i="9"/>
  <c r="U37" i="9"/>
  <c r="AM37" i="9"/>
  <c r="BE37" i="9"/>
  <c r="C38" i="9"/>
  <c r="U38" i="9"/>
  <c r="AM38" i="9"/>
  <c r="BE38" i="9"/>
  <c r="CO38" i="9"/>
  <c r="C39" i="9"/>
  <c r="U39" i="9"/>
  <c r="AM39" i="9"/>
  <c r="BE39" i="9"/>
  <c r="BW39" i="9"/>
  <c r="CO39" i="9"/>
  <c r="C40" i="9"/>
  <c r="U40" i="9"/>
  <c r="AM40" i="9"/>
  <c r="BE40" i="9"/>
  <c r="CO40" i="9"/>
  <c r="C41" i="9"/>
  <c r="U41" i="9"/>
  <c r="AM41" i="9"/>
  <c r="BE41" i="9"/>
  <c r="BW41" i="9"/>
  <c r="C42" i="9"/>
  <c r="U42" i="9"/>
  <c r="AM42" i="9"/>
  <c r="BE42" i="9"/>
  <c r="CO42" i="9"/>
  <c r="C43" i="9"/>
  <c r="U43" i="9"/>
  <c r="AM43" i="9"/>
  <c r="BE43" i="9"/>
  <c r="BW43" i="9"/>
  <c r="CO43" i="9"/>
  <c r="C44" i="9"/>
  <c r="U44" i="9"/>
  <c r="AM44" i="9"/>
  <c r="BE44" i="9"/>
  <c r="CO44" i="9"/>
  <c r="C45" i="9"/>
  <c r="U45" i="9"/>
  <c r="AM45" i="9"/>
  <c r="BE45" i="9"/>
  <c r="C46" i="9"/>
  <c r="U46" i="9"/>
  <c r="AM46" i="9"/>
  <c r="BE46" i="9"/>
  <c r="CO46" i="9"/>
  <c r="C47" i="9"/>
  <c r="U47" i="9"/>
  <c r="AM47" i="9"/>
  <c r="BE47" i="9"/>
  <c r="BW47" i="9"/>
  <c r="CO47" i="9"/>
  <c r="C48" i="9"/>
  <c r="U48" i="9"/>
  <c r="AM48" i="9"/>
  <c r="BE48" i="9"/>
  <c r="CO48" i="9"/>
  <c r="C49" i="9"/>
  <c r="U49" i="9"/>
  <c r="AM49" i="9"/>
  <c r="BE49" i="9"/>
  <c r="BW49" i="9"/>
  <c r="C50" i="9"/>
  <c r="U50" i="9"/>
  <c r="AM50" i="9"/>
  <c r="BE50" i="9"/>
  <c r="CO50" i="9"/>
  <c r="B18" i="8"/>
  <c r="C18" i="8"/>
  <c r="D18" i="8"/>
  <c r="E18" i="8"/>
  <c r="F18" i="8"/>
  <c r="B19" i="8"/>
  <c r="C19" i="8"/>
  <c r="D19" i="8"/>
  <c r="E19" i="8"/>
  <c r="F19" i="8"/>
  <c r="B20" i="8"/>
  <c r="C20" i="8"/>
  <c r="D20" i="8"/>
  <c r="E20" i="8"/>
  <c r="F20" i="8"/>
  <c r="B21" i="8"/>
  <c r="C21" i="8"/>
  <c r="D21" i="8"/>
  <c r="E21" i="8"/>
  <c r="F21" i="8"/>
  <c r="B25" i="8"/>
  <c r="D25" i="8"/>
  <c r="F25" i="8"/>
  <c r="H25" i="8"/>
  <c r="J25" i="8"/>
  <c r="A27" i="8"/>
  <c r="B27" i="8"/>
  <c r="C27" i="8"/>
  <c r="D27" i="8"/>
  <c r="E27" i="8"/>
  <c r="F27" i="8"/>
  <c r="G27" i="8"/>
  <c r="H27" i="8"/>
  <c r="I27" i="8"/>
  <c r="J27" i="8"/>
  <c r="K27" i="8"/>
  <c r="A28" i="8"/>
  <c r="B28" i="8"/>
  <c r="C28" i="8"/>
  <c r="D28" i="8"/>
  <c r="E28" i="8"/>
  <c r="F28" i="8"/>
  <c r="G28" i="8"/>
  <c r="H28" i="8"/>
  <c r="I28" i="8"/>
  <c r="J28" i="8"/>
  <c r="K28" i="8"/>
  <c r="A29" i="8"/>
  <c r="B29" i="8"/>
  <c r="C29" i="8"/>
  <c r="D29" i="8"/>
  <c r="E29" i="8"/>
  <c r="F29" i="8"/>
  <c r="G29" i="8"/>
  <c r="H29" i="8"/>
  <c r="I29" i="8"/>
  <c r="J29" i="8"/>
  <c r="K29" i="8"/>
  <c r="A30" i="8"/>
  <c r="B30" i="8"/>
  <c r="C30" i="8"/>
  <c r="D30" i="8"/>
  <c r="E30" i="8"/>
  <c r="F30" i="8"/>
  <c r="G30" i="8"/>
  <c r="H30" i="8"/>
  <c r="I30" i="8"/>
  <c r="J30" i="8"/>
  <c r="K30" i="8"/>
  <c r="A31" i="8"/>
  <c r="B31" i="8"/>
  <c r="C31" i="8"/>
  <c r="D31" i="8"/>
  <c r="E31" i="8"/>
  <c r="F31" i="8"/>
  <c r="G31" i="8"/>
  <c r="H31" i="8"/>
  <c r="I31" i="8"/>
  <c r="J31" i="8"/>
  <c r="K31" i="8"/>
  <c r="A32" i="8"/>
  <c r="B32" i="8"/>
  <c r="C32" i="8"/>
  <c r="D32" i="8"/>
  <c r="E32" i="8"/>
  <c r="F32" i="8"/>
  <c r="G32" i="8"/>
  <c r="H32" i="8"/>
  <c r="I32" i="8"/>
  <c r="J32" i="8"/>
  <c r="K32" i="8"/>
  <c r="A33" i="8"/>
  <c r="B33" i="8"/>
  <c r="C33" i="8"/>
  <c r="D33" i="8"/>
  <c r="E33" i="8"/>
  <c r="F33" i="8"/>
  <c r="G33" i="8"/>
  <c r="H33" i="8"/>
  <c r="I33" i="8"/>
  <c r="J33" i="8"/>
  <c r="K33" i="8"/>
  <c r="A34" i="8"/>
  <c r="B34" i="8"/>
  <c r="C34" i="8"/>
  <c r="D34" i="8"/>
  <c r="E34" i="8"/>
  <c r="F34" i="8"/>
  <c r="G34" i="8"/>
  <c r="H34" i="8"/>
  <c r="I34" i="8"/>
  <c r="J34" i="8"/>
  <c r="K34" i="8"/>
  <c r="A35" i="8"/>
  <c r="B35" i="8"/>
  <c r="C35" i="8"/>
  <c r="D35" i="8"/>
  <c r="E35" i="8"/>
  <c r="F35" i="8"/>
  <c r="G35" i="8"/>
  <c r="H35" i="8"/>
  <c r="I35" i="8"/>
  <c r="J35" i="8"/>
  <c r="K35" i="8"/>
  <c r="A36" i="8"/>
  <c r="B36" i="8"/>
  <c r="C36" i="8"/>
  <c r="D36" i="8"/>
  <c r="E36" i="8"/>
  <c r="F36" i="8"/>
  <c r="G36" i="8"/>
  <c r="H36" i="8"/>
  <c r="I36" i="8"/>
  <c r="J36" i="8"/>
  <c r="K36" i="8"/>
  <c r="B40" i="8"/>
  <c r="E40" i="8"/>
  <c r="H40" i="8"/>
  <c r="K40" i="8"/>
  <c r="N40" i="8"/>
  <c r="D42" i="8"/>
  <c r="G42" i="8"/>
  <c r="J42" i="8"/>
  <c r="M42" i="8"/>
  <c r="P42" i="8"/>
  <c r="B43" i="8"/>
  <c r="E43" i="8"/>
  <c r="H43" i="8"/>
  <c r="K43" i="8"/>
  <c r="N43" i="8"/>
  <c r="B44" i="8"/>
  <c r="E44" i="8"/>
  <c r="H44" i="8"/>
  <c r="K44" i="8"/>
  <c r="N44" i="8"/>
  <c r="B45" i="8"/>
  <c r="E45" i="8"/>
  <c r="H45" i="8"/>
  <c r="K45" i="8"/>
  <c r="N45" i="8"/>
  <c r="B46" i="8"/>
  <c r="E46" i="8"/>
  <c r="H46" i="8"/>
  <c r="K46" i="8"/>
  <c r="N46" i="8"/>
  <c r="B47" i="8"/>
  <c r="E47" i="8"/>
  <c r="H47" i="8"/>
  <c r="K47" i="8"/>
  <c r="N47" i="8"/>
  <c r="B48" i="8"/>
  <c r="E48" i="8"/>
  <c r="H48" i="8"/>
  <c r="K48" i="8"/>
  <c r="N48" i="8"/>
  <c r="B49" i="8"/>
  <c r="E49" i="8"/>
  <c r="H49" i="8"/>
  <c r="K49" i="8"/>
  <c r="N49" i="8"/>
  <c r="B50" i="8"/>
  <c r="C50" i="8"/>
  <c r="D50" i="8"/>
  <c r="E50" i="8"/>
  <c r="F50" i="8"/>
  <c r="G50" i="8"/>
  <c r="H50" i="8"/>
  <c r="I50" i="8"/>
  <c r="J50" i="8"/>
  <c r="K50" i="8"/>
  <c r="L50" i="8"/>
  <c r="M50" i="8"/>
  <c r="N50" i="8"/>
  <c r="O50" i="8"/>
  <c r="P50" i="8"/>
  <c r="B54" i="8"/>
  <c r="E54" i="8"/>
  <c r="H54" i="8"/>
  <c r="K54" i="8"/>
  <c r="N54" i="8"/>
  <c r="D56" i="8"/>
  <c r="G56" i="8"/>
  <c r="J56" i="8"/>
  <c r="M56" i="8"/>
  <c r="P56" i="8"/>
  <c r="D57" i="8"/>
  <c r="G57" i="8"/>
  <c r="J57" i="8"/>
  <c r="M57" i="8"/>
  <c r="P57" i="8"/>
  <c r="D58" i="8"/>
  <c r="G58" i="8"/>
  <c r="J58" i="8"/>
  <c r="M58" i="8"/>
  <c r="P58" i="8"/>
  <c r="B59" i="8"/>
  <c r="E59" i="8"/>
  <c r="H59" i="8"/>
  <c r="K59" i="8"/>
  <c r="N59" i="8"/>
  <c r="B60" i="8"/>
  <c r="E60" i="8"/>
  <c r="H60" i="8"/>
  <c r="K60" i="8"/>
  <c r="N60" i="8"/>
  <c r="B61" i="8"/>
  <c r="E61" i="8"/>
  <c r="H61" i="8"/>
  <c r="K61" i="8"/>
  <c r="N61" i="8"/>
  <c r="B62" i="8"/>
  <c r="E62" i="8"/>
  <c r="H62" i="8"/>
  <c r="K62" i="8"/>
  <c r="N62" i="8"/>
  <c r="B63" i="8"/>
  <c r="E63" i="8"/>
  <c r="H63" i="8"/>
  <c r="K63" i="8"/>
  <c r="N63" i="8"/>
  <c r="B64" i="8"/>
  <c r="E64" i="8"/>
  <c r="H64" i="8"/>
  <c r="K64" i="8"/>
  <c r="N64" i="8"/>
  <c r="B65" i="8"/>
  <c r="E65" i="8"/>
  <c r="H65" i="8"/>
  <c r="K65" i="8"/>
  <c r="N65" i="8"/>
  <c r="B66" i="8"/>
  <c r="E66" i="8"/>
  <c r="H66" i="8"/>
  <c r="K66" i="8"/>
  <c r="N66" i="8"/>
  <c r="B67" i="8"/>
  <c r="C67" i="8"/>
  <c r="D67" i="8"/>
  <c r="E67" i="8"/>
  <c r="F67" i="8"/>
  <c r="G67" i="8"/>
  <c r="H67" i="8"/>
  <c r="I67" i="8"/>
  <c r="J67" i="8"/>
  <c r="K67" i="8"/>
  <c r="L67" i="8"/>
  <c r="M67" i="8"/>
  <c r="N67" i="8"/>
  <c r="O67" i="8"/>
  <c r="P67" i="8"/>
  <c r="U31" i="9" l="1"/>
  <c r="U32" i="9" s="1"/>
  <c r="U33" i="9" s="1"/>
  <c r="U34" i="9" s="1"/>
  <c r="AM31" i="9"/>
  <c r="AM32" i="9" s="1"/>
  <c r="AM33" i="9" s="1"/>
  <c r="BE31" i="9" l="1"/>
  <c r="BE32" i="9" l="1"/>
  <c r="BW31" i="9" s="1"/>
  <c r="BW32" i="9" l="1"/>
  <c r="BW33" i="9" s="1"/>
  <c r="BW34" i="9" s="1"/>
  <c r="BW35" i="9" s="1"/>
  <c r="BW36" i="9" s="1"/>
  <c r="BW37" i="9" s="1"/>
  <c r="BW38" i="9" s="1"/>
  <c r="CO31" i="9"/>
</calcChain>
</file>

<file path=xl/sharedStrings.xml><?xml version="1.0" encoding="utf-8"?>
<sst xmlns="http://schemas.openxmlformats.org/spreadsheetml/2006/main" count="1067" uniqueCount="575">
  <si>
    <t>一部事務組合負担金（補助費等）</t>
    <rPh sb="0" eb="2">
      <t>イチブ</t>
    </rPh>
    <rPh sb="2" eb="4">
      <t>ジム</t>
    </rPh>
    <rPh sb="4" eb="6">
      <t>クミアイ</t>
    </rPh>
    <rPh sb="6" eb="9">
      <t>フタンキン</t>
    </rPh>
    <rPh sb="10" eb="13">
      <t>ホジョヒ</t>
    </rPh>
    <rPh sb="13" eb="14">
      <t>トウ</t>
    </rPh>
    <phoneticPr fontId="22"/>
  </si>
  <si>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22"/>
  </si>
  <si>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22"/>
  </si>
  <si>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22"/>
  </si>
  <si>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22"/>
  </si>
  <si>
    <t>▲退職金</t>
    <rPh sb="1" eb="3">
      <t>タイショク</t>
    </rPh>
    <rPh sb="3" eb="4">
      <t>キン</t>
    </rPh>
    <phoneticPr fontId="22"/>
  </si>
  <si>
    <t>参考</t>
    <rPh sb="0" eb="2">
      <t>サンコウ</t>
    </rPh>
    <phoneticPr fontId="22"/>
  </si>
  <si>
    <t>当該団体</t>
    <rPh sb="0" eb="2">
      <t>トウガイ</t>
    </rPh>
    <rPh sb="2" eb="4">
      <t>ダンタイ</t>
    </rPh>
    <phoneticPr fontId="22"/>
  </si>
  <si>
    <t>類似団体平均</t>
    <rPh sb="0" eb="2">
      <t>ルイジ</t>
    </rPh>
    <rPh sb="2" eb="4">
      <t>ダンタイ</t>
    </rPh>
    <rPh sb="4" eb="6">
      <t>ヘイキン</t>
    </rPh>
    <phoneticPr fontId="22"/>
  </si>
  <si>
    <t>対比（差引）</t>
    <rPh sb="0" eb="2">
      <t>タイヒ</t>
    </rPh>
    <rPh sb="3" eb="5">
      <t>サシヒキ</t>
    </rPh>
    <phoneticPr fontId="22"/>
  </si>
  <si>
    <t>人口1,000人当たり職員数（人）</t>
    <rPh sb="0" eb="2">
      <t>ジンコウ</t>
    </rPh>
    <rPh sb="7" eb="8">
      <t>ニン</t>
    </rPh>
    <rPh sb="8" eb="9">
      <t>ア</t>
    </rPh>
    <rPh sb="11" eb="14">
      <t>ショクインスウ</t>
    </rPh>
    <rPh sb="15" eb="16">
      <t>ヒト</t>
    </rPh>
    <phoneticPr fontId="22"/>
  </si>
  <si>
    <t>ラスパイレス指数</t>
    <rPh sb="6" eb="8">
      <t>シスウ</t>
    </rPh>
    <phoneticPr fontId="23"/>
  </si>
  <si>
    <t>公債費及び公債費に準ずる費用の分析</t>
    <rPh sb="0" eb="3">
      <t>コウサイヒ</t>
    </rPh>
    <rPh sb="3" eb="4">
      <t>オヨ</t>
    </rPh>
    <rPh sb="5" eb="8">
      <t>コウサイヒ</t>
    </rPh>
    <rPh sb="9" eb="10">
      <t>ジュン</t>
    </rPh>
    <rPh sb="12" eb="14">
      <t>ヒヨウ</t>
    </rPh>
    <rPh sb="15" eb="17">
      <t>ブンセキ</t>
    </rPh>
    <phoneticPr fontId="22"/>
  </si>
  <si>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2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</si>
  <si>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22"/>
  </si>
  <si>
    <t>積立不足額を考慮して算定した額</t>
    <rPh sb="0" eb="1">
      <t>ツ</t>
    </rPh>
    <rPh sb="1" eb="2">
      <t>タ</t>
    </rPh>
    <rPh sb="2" eb="5">
      <t>フソクガク</t>
    </rPh>
    <rPh sb="6" eb="8">
      <t>コウリョ</t>
    </rPh>
    <rPh sb="10" eb="12">
      <t>サンテイ</t>
    </rPh>
    <rPh sb="14" eb="15">
      <t>ガク</t>
    </rPh>
    <phoneticPr fontId="27"/>
  </si>
  <si>
    <t>※平成23年度中に市町村合併した団体で、合併前の団体ごとの決算に基づく実質公債費比率を算出していない団体については、グラフを表記しない。</t>
    <phoneticPr fontId="22"/>
  </si>
  <si>
    <t>（参考）　普通建設事業費の分析</t>
    <rPh sb="1" eb="3">
      <t>サンコウ</t>
    </rPh>
    <rPh sb="5" eb="7">
      <t>フツウ</t>
    </rPh>
    <rPh sb="7" eb="9">
      <t>ケンセツ</t>
    </rPh>
    <rPh sb="9" eb="11">
      <t>ジギョウ</t>
    </rPh>
    <rPh sb="11" eb="12">
      <t>ヒ</t>
    </rPh>
    <rPh sb="13" eb="15">
      <t>ブンセキ</t>
    </rPh>
    <phoneticPr fontId="22"/>
  </si>
  <si>
    <t>普通建設事業費</t>
    <rPh sb="0" eb="2">
      <t>フツウ</t>
    </rPh>
    <rPh sb="2" eb="4">
      <t>ケンセツ</t>
    </rPh>
    <rPh sb="4" eb="7">
      <t>ジギョウヒ</t>
    </rPh>
    <phoneticPr fontId="22"/>
  </si>
  <si>
    <t>人口１人当たり決算額</t>
    <rPh sb="0" eb="2">
      <t>ジンコウ</t>
    </rPh>
    <rPh sb="2" eb="4">
      <t>ヒトリ</t>
    </rPh>
    <rPh sb="4" eb="5">
      <t>ア</t>
    </rPh>
    <rPh sb="7" eb="10">
      <t>ケッサンガク</t>
    </rPh>
    <phoneticPr fontId="22"/>
  </si>
  <si>
    <t>当該団体(円)</t>
    <rPh sb="0" eb="2">
      <t>トウガイ</t>
    </rPh>
    <rPh sb="2" eb="4">
      <t>ダンタイ</t>
    </rPh>
    <rPh sb="5" eb="6">
      <t>エン</t>
    </rPh>
    <phoneticPr fontId="22"/>
  </si>
  <si>
    <t>増減率(%)(A)</t>
    <rPh sb="0" eb="3">
      <t>ゾウゲンリツ</t>
    </rPh>
    <phoneticPr fontId="22"/>
  </si>
  <si>
    <t>類似団体平均(円)</t>
    <rPh sb="0" eb="2">
      <t>ルイジ</t>
    </rPh>
    <rPh sb="2" eb="4">
      <t>ダンタイ</t>
    </rPh>
    <rPh sb="4" eb="6">
      <t>ヘイキン</t>
    </rPh>
    <rPh sb="7" eb="8">
      <t>エン</t>
    </rPh>
    <phoneticPr fontId="22"/>
  </si>
  <si>
    <t>増減率(%)(B)</t>
    <rPh sb="0" eb="3">
      <t>ゾウゲンリツ</t>
    </rPh>
    <phoneticPr fontId="22"/>
  </si>
  <si>
    <t>うち単独分</t>
    <rPh sb="2" eb="4">
      <t>タンドク</t>
    </rPh>
    <rPh sb="4" eb="5">
      <t>ブン</t>
    </rPh>
    <phoneticPr fontId="22"/>
  </si>
  <si>
    <t xml:space="preserve"> 過去５年間平均</t>
    <rPh sb="1" eb="3">
      <t>カコ</t>
    </rPh>
    <rPh sb="4" eb="6">
      <t>ネンカン</t>
    </rPh>
    <rPh sb="6" eb="8">
      <t>ヘイキン</t>
    </rPh>
    <phoneticPr fontId="22"/>
  </si>
  <si>
    <t>類似団体内平均(円)</t>
    <rPh sb="0" eb="2">
      <t>ルイジ</t>
    </rPh>
    <rPh sb="2" eb="4">
      <t>ダンタイ</t>
    </rPh>
    <phoneticPr fontId="22"/>
  </si>
  <si>
    <t>H18</t>
  </si>
  <si>
    <t>H19</t>
  </si>
  <si>
    <t>H20</t>
  </si>
  <si>
    <t>H21</t>
  </si>
  <si>
    <t>H22</t>
  </si>
  <si>
    <t>▲ 3.41</t>
  </si>
  <si>
    <t>▲ 5.35</t>
  </si>
  <si>
    <t>▲ 4.03</t>
  </si>
  <si>
    <t>▲ 3.74</t>
  </si>
  <si>
    <t>▲ 10.90</t>
  </si>
  <si>
    <t>温泉温水供給事業会計</t>
  </si>
  <si>
    <t>水道事業会計</t>
  </si>
  <si>
    <t>千客万来事業会計</t>
  </si>
  <si>
    <t>一般会計</t>
  </si>
  <si>
    <t>介護保険特別会計</t>
  </si>
  <si>
    <t>国民健康保険特別会計</t>
  </si>
  <si>
    <t>公共下水道事業特別会計</t>
  </si>
  <si>
    <t>前口簡易水道事業特別会計</t>
  </si>
  <si>
    <t>その他会計（赤字）</t>
  </si>
  <si>
    <t>その他会計（黒字）</t>
  </si>
  <si>
    <t>元利償還金</t>
  </si>
  <si>
    <t>積立不足額考慮算定額</t>
  </si>
  <si>
    <t>公営企業債の元利償還金に対する繰入金</t>
  </si>
  <si>
    <t>組合等が起こした地方債の元利償還金に対する負担金等</t>
  </si>
  <si>
    <t>債務負担行為に基づく支出額</t>
  </si>
  <si>
    <t>一時借入金利子</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</si>
  <si>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</si>
  <si>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</si>
  <si>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</si>
  <si>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</si>
  <si>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</si>
  <si>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</si>
  <si>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</si>
  <si>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</si>
  <si>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充当可能基金</t>
  </si>
  <si>
    <t>充当可能特定歳入</t>
  </si>
  <si>
    <t>基準財政需要額算入見込額</t>
  </si>
  <si>
    <t>将来負担比率の分子</t>
  </si>
  <si>
    <t>当該団体(円)</t>
  </si>
  <si>
    <t>実質収支比率等に係る経年分析</t>
  </si>
  <si>
    <t>連結実質赤字比率に係る赤字・黒字の構成分析</t>
  </si>
  <si>
    <t>実質公債費比率（分子）の構造</t>
  </si>
  <si>
    <t>実質公債費比率の分子</t>
  </si>
  <si>
    <t>将来負担比率（分子）の構造</t>
  </si>
  <si>
    <t>標準財政規模比（％）</t>
    <phoneticPr fontId="22"/>
  </si>
  <si>
    <t>区分</t>
    <rPh sb="0" eb="2">
      <t>クブン</t>
    </rPh>
    <phoneticPr fontId="22"/>
  </si>
  <si>
    <t>年度</t>
    <rPh sb="0" eb="2">
      <t>ネンド</t>
    </rPh>
    <phoneticPr fontId="22"/>
  </si>
  <si>
    <t>財政調整基金残高</t>
    <rPh sb="0" eb="2">
      <t>ザイセイ</t>
    </rPh>
    <rPh sb="2" eb="4">
      <t>チョウセイ</t>
    </rPh>
    <rPh sb="4" eb="6">
      <t>キキン</t>
    </rPh>
    <rPh sb="6" eb="8">
      <t>ザンダカ</t>
    </rPh>
    <phoneticPr fontId="22"/>
  </si>
  <si>
    <t>実質収支額</t>
    <rPh sb="0" eb="2">
      <t>ジッシツ</t>
    </rPh>
    <rPh sb="2" eb="4">
      <t>シュウシ</t>
    </rPh>
    <rPh sb="4" eb="5">
      <t>ガク</t>
    </rPh>
    <phoneticPr fontId="22"/>
  </si>
  <si>
    <t>実質単年度収支</t>
    <rPh sb="0" eb="2">
      <t>ジッシツ</t>
    </rPh>
    <rPh sb="2" eb="5">
      <t>タンネンド</t>
    </rPh>
    <rPh sb="5" eb="7">
      <t>シュウシ</t>
    </rPh>
    <phoneticPr fontId="22"/>
  </si>
  <si>
    <t>会計</t>
    <rPh sb="0" eb="2">
      <t>カイケイ</t>
    </rPh>
    <phoneticPr fontId="22"/>
  </si>
  <si>
    <t>年度</t>
    <rPh sb="0" eb="2">
      <t>ネンド</t>
    </rPh>
    <phoneticPr fontId="22"/>
  </si>
  <si>
    <t>※平成23年度中に市町村合併した団体で、合併前の団体ごとの決算に基づく連結実質赤字比率を算出していない団体については、グラフを表記しない。</t>
    <phoneticPr fontId="22"/>
  </si>
  <si>
    <t>（百万円）</t>
    <rPh sb="1" eb="2">
      <t>ヒャク</t>
    </rPh>
    <rPh sb="2" eb="4">
      <t>マンエン</t>
    </rPh>
    <phoneticPr fontId="22"/>
  </si>
  <si>
    <t>分子の構造</t>
    <rPh sb="0" eb="2">
      <t>ブンシ</t>
    </rPh>
    <rPh sb="3" eb="5">
      <t>コウゾウ</t>
    </rPh>
    <phoneticPr fontId="22"/>
  </si>
  <si>
    <t>元利償還金等(A)</t>
    <phoneticPr fontId="22"/>
  </si>
  <si>
    <t>満期一括償還地方債に係る年度割相当額</t>
    <phoneticPr fontId="22"/>
  </si>
  <si>
    <t>算入公債費等(B)</t>
    <phoneticPr fontId="22"/>
  </si>
  <si>
    <t>算入公債費等</t>
    <phoneticPr fontId="22"/>
  </si>
  <si>
    <t>(A)－(B)</t>
    <phoneticPr fontId="22"/>
  </si>
  <si>
    <t>実質公債費比率の分子</t>
    <phoneticPr fontId="22"/>
  </si>
  <si>
    <t>※平成19年度決算と平成20年度決算の元利償還金は特定財源の額を控除しており、満期一括償還地方債に係る年度割相当額は積立不足額を考慮して算定した額を含んでいる。</t>
    <phoneticPr fontId="22"/>
  </si>
  <si>
    <t>※平成23年度中に市町村合併した団体で、合併前の団体ごとの決算に基づく実質公債費比率を算出していない団体については、グラフを表記しない。</t>
    <phoneticPr fontId="22"/>
  </si>
  <si>
    <t>将来負担額(A)</t>
    <phoneticPr fontId="22"/>
  </si>
  <si>
    <t>充当可能財源等(B)</t>
    <phoneticPr fontId="22"/>
  </si>
  <si>
    <t>※平成23年度中に市町村合併した団体で、合併前の団体ごとの決算に基づく将来負担比率を算出していない団体については、グラフを表記しない。</t>
    <phoneticPr fontId="22"/>
  </si>
  <si>
    <t>年度</t>
    <rPh sb="0" eb="2">
      <t>ネンド</t>
    </rPh>
    <phoneticPr fontId="1"/>
  </si>
  <si>
    <t>実質収支額</t>
    <phoneticPr fontId="1"/>
  </si>
  <si>
    <t>財政調整基金残高</t>
    <phoneticPr fontId="22"/>
  </si>
  <si>
    <t>実質単年度収支</t>
    <rPh sb="0" eb="2">
      <t>ジッシツ</t>
    </rPh>
    <rPh sb="2" eb="5">
      <t>タンネンド</t>
    </rPh>
    <rPh sb="5" eb="7">
      <t>シュウシ</t>
    </rPh>
    <phoneticPr fontId="1"/>
  </si>
  <si>
    <t>赤字額</t>
    <rPh sb="0" eb="2">
      <t>アカジ</t>
    </rPh>
    <rPh sb="2" eb="3">
      <t>ガク</t>
    </rPh>
    <phoneticPr fontId="1"/>
  </si>
  <si>
    <t>黒字額</t>
    <rPh sb="0" eb="2">
      <t>クロジ</t>
    </rPh>
    <rPh sb="2" eb="3">
      <t>ガク</t>
    </rPh>
    <phoneticPr fontId="1"/>
  </si>
  <si>
    <t>元利償還金等</t>
    <rPh sb="0" eb="2">
      <t>ガンリ</t>
    </rPh>
    <rPh sb="2" eb="5">
      <t>ショウカンキン</t>
    </rPh>
    <rPh sb="5" eb="6">
      <t>トウ</t>
    </rPh>
    <phoneticPr fontId="22"/>
  </si>
  <si>
    <t>算入公債費等</t>
    <rPh sb="0" eb="2">
      <t>サンニュウ</t>
    </rPh>
    <rPh sb="2" eb="6">
      <t>コウサイヒトウ</t>
    </rPh>
    <phoneticPr fontId="22"/>
  </si>
  <si>
    <t>算入公債費等</t>
    <rPh sb="0" eb="2">
      <t>サンニュウ</t>
    </rPh>
    <rPh sb="2" eb="6">
      <t>コウサイヒトウ</t>
    </rPh>
    <phoneticPr fontId="1"/>
  </si>
  <si>
    <t>一時借入金利子</t>
    <phoneticPr fontId="22"/>
  </si>
  <si>
    <t>債務負担行為に基づく支出額</t>
    <phoneticPr fontId="22"/>
  </si>
  <si>
    <t>組合等が起こした地方債の元利償還金に対する負担金等</t>
    <phoneticPr fontId="22"/>
  </si>
  <si>
    <t>公営企業債の元利償還金に対する繰入金</t>
    <phoneticPr fontId="22"/>
  </si>
  <si>
    <t>満期一括償還地方債に係る年度割相当額</t>
    <phoneticPr fontId="22"/>
  </si>
  <si>
    <t>積立不足額考慮算定額</t>
    <phoneticPr fontId="22"/>
  </si>
  <si>
    <t>元利償還金</t>
    <phoneticPr fontId="22"/>
  </si>
  <si>
    <t>将来負担額</t>
    <rPh sb="0" eb="2">
      <t>ショウライ</t>
    </rPh>
    <rPh sb="2" eb="4">
      <t>フタン</t>
    </rPh>
    <rPh sb="4" eb="5">
      <t>ガク</t>
    </rPh>
    <phoneticPr fontId="22"/>
  </si>
  <si>
    <t>充当可能財源等</t>
    <rPh sb="0" eb="2">
      <t>ジュウトウ</t>
    </rPh>
    <rPh sb="2" eb="4">
      <t>カノウ</t>
    </rPh>
    <rPh sb="4" eb="6">
      <t>ザイゲン</t>
    </rPh>
    <rPh sb="6" eb="7">
      <t>トウ</t>
    </rPh>
    <phoneticPr fontId="22"/>
  </si>
  <si>
    <t>将来負担比率の分子</t>
    <phoneticPr fontId="22"/>
  </si>
  <si>
    <t>23.03.31(人)</t>
  </si>
  <si>
    <t>22.03.31(人)</t>
  </si>
  <si>
    <t>地方債現在高</t>
  </si>
  <si>
    <t>収益事業収入</t>
  </si>
  <si>
    <t/>
  </si>
  <si>
    <t>平成22年度　財政状況資料集</t>
    <phoneticPr fontId="22"/>
  </si>
  <si>
    <t>総括表（市町村）</t>
    <rPh sb="0" eb="2">
      <t>ソウカツ</t>
    </rPh>
    <rPh sb="2" eb="3">
      <t>ヒョウ</t>
    </rPh>
    <rPh sb="4" eb="7">
      <t>シチョウソン</t>
    </rPh>
    <phoneticPr fontId="22"/>
  </si>
  <si>
    <t>都道府県名</t>
    <phoneticPr fontId="22"/>
  </si>
  <si>
    <t>群馬県</t>
    <phoneticPr fontId="22"/>
  </si>
  <si>
    <t>市町村類型</t>
    <phoneticPr fontId="22"/>
  </si>
  <si>
    <t>Ⅱ－２</t>
    <phoneticPr fontId="22"/>
  </si>
  <si>
    <t>指定団体等の指定状況</t>
    <phoneticPr fontId="22"/>
  </si>
  <si>
    <t>平成22年度(千円)</t>
    <rPh sb="0" eb="2">
      <t>ヘイセイ</t>
    </rPh>
    <rPh sb="4" eb="6">
      <t>ネンド</t>
    </rPh>
    <rPh sb="7" eb="9">
      <t>センエン</t>
    </rPh>
    <phoneticPr fontId="22"/>
  </si>
  <si>
    <t>平成21年度(千円)</t>
    <rPh sb="0" eb="2">
      <t>ヘイセイ</t>
    </rPh>
    <rPh sb="4" eb="6">
      <t>ネンド</t>
    </rPh>
    <phoneticPr fontId="22"/>
  </si>
  <si>
    <t>平成22年度(千円･％)</t>
    <rPh sb="0" eb="2">
      <t>ヘイセイ</t>
    </rPh>
    <rPh sb="4" eb="6">
      <t>ネンド</t>
    </rPh>
    <rPh sb="7" eb="9">
      <t>センエン</t>
    </rPh>
    <phoneticPr fontId="22"/>
  </si>
  <si>
    <t>平成21年度(千円･％)</t>
    <rPh sb="0" eb="2">
      <t>ヘイセイ</t>
    </rPh>
    <rPh sb="4" eb="6">
      <t>ネンド</t>
    </rPh>
    <rPh sb="7" eb="9">
      <t>センエン</t>
    </rPh>
    <phoneticPr fontId="22"/>
  </si>
  <si>
    <t>歳入総額</t>
    <phoneticPr fontId="32"/>
  </si>
  <si>
    <t>実質収支比率</t>
    <rPh sb="0" eb="2">
      <t>ジッシツ</t>
    </rPh>
    <rPh sb="2" eb="4">
      <t>シュウシ</t>
    </rPh>
    <rPh sb="4" eb="6">
      <t>ヒリツ</t>
    </rPh>
    <phoneticPr fontId="22"/>
  </si>
  <si>
    <t>財政健全化等</t>
    <rPh sb="0" eb="2">
      <t>ザイセイ</t>
    </rPh>
    <rPh sb="2" eb="5">
      <t>ケンゼンカ</t>
    </rPh>
    <rPh sb="5" eb="6">
      <t>トウ</t>
    </rPh>
    <phoneticPr fontId="22"/>
  </si>
  <si>
    <t>×</t>
    <phoneticPr fontId="22"/>
  </si>
  <si>
    <t>歳出総額</t>
    <phoneticPr fontId="32"/>
  </si>
  <si>
    <t>経常収支比率</t>
    <rPh sb="0" eb="2">
      <t>ケイジョウ</t>
    </rPh>
    <rPh sb="2" eb="4">
      <t>シュウシ</t>
    </rPh>
    <rPh sb="4" eb="6">
      <t>ヒリツ</t>
    </rPh>
    <phoneticPr fontId="22"/>
  </si>
  <si>
    <t>市町村名</t>
    <rPh sb="0" eb="3">
      <t>シチョウソン</t>
    </rPh>
    <rPh sb="3" eb="4">
      <t>メイ</t>
    </rPh>
    <phoneticPr fontId="22"/>
  </si>
  <si>
    <t>草津町</t>
    <phoneticPr fontId="22"/>
  </si>
  <si>
    <t>地方交付税種地</t>
    <rPh sb="0" eb="2">
      <t>チホウ</t>
    </rPh>
    <rPh sb="2" eb="5">
      <t>コウフゼイ</t>
    </rPh>
    <rPh sb="5" eb="6">
      <t>シュ</t>
    </rPh>
    <rPh sb="6" eb="7">
      <t>チ</t>
    </rPh>
    <phoneticPr fontId="22"/>
  </si>
  <si>
    <t>2-1</t>
    <phoneticPr fontId="22"/>
  </si>
  <si>
    <t>財源超過</t>
    <rPh sb="0" eb="2">
      <t>ザイゲン</t>
    </rPh>
    <rPh sb="2" eb="4">
      <t>チョウカ</t>
    </rPh>
    <phoneticPr fontId="22"/>
  </si>
  <si>
    <t>歳入歳出差引</t>
    <phoneticPr fontId="32"/>
  </si>
  <si>
    <t>　　(※1)</t>
    <phoneticPr fontId="22"/>
  </si>
  <si>
    <t>首都</t>
    <rPh sb="0" eb="2">
      <t>シュト</t>
    </rPh>
    <phoneticPr fontId="22"/>
  </si>
  <si>
    <t>×</t>
    <phoneticPr fontId="22"/>
  </si>
  <si>
    <t>翌年度に繰越すべき財源</t>
    <phoneticPr fontId="22"/>
  </si>
  <si>
    <t>標準財政規模</t>
    <rPh sb="0" eb="2">
      <t>ヒョウジュン</t>
    </rPh>
    <rPh sb="2" eb="4">
      <t>ザイセイ</t>
    </rPh>
    <rPh sb="4" eb="6">
      <t>キボ</t>
    </rPh>
    <phoneticPr fontId="22"/>
  </si>
  <si>
    <t>近畿</t>
    <rPh sb="0" eb="2">
      <t>キンキ</t>
    </rPh>
    <phoneticPr fontId="22"/>
  </si>
  <si>
    <t>×</t>
    <phoneticPr fontId="22"/>
  </si>
  <si>
    <t>実質収支</t>
    <phoneticPr fontId="32"/>
  </si>
  <si>
    <t>財政力指数</t>
    <rPh sb="0" eb="3">
      <t>ザイセイリョク</t>
    </rPh>
    <rPh sb="3" eb="5">
      <t>シスウ</t>
    </rPh>
    <phoneticPr fontId="22"/>
  </si>
  <si>
    <t>人口</t>
    <rPh sb="0" eb="2">
      <t>ジンコウ</t>
    </rPh>
    <phoneticPr fontId="22"/>
  </si>
  <si>
    <r>
      <t>22年国調</t>
    </r>
    <r>
      <rPr>
        <sz val="9"/>
        <color indexed="8"/>
        <rFont val="ＭＳ ゴシック"/>
        <family val="3"/>
        <charset val="128"/>
      </rPr>
      <t>(人)</t>
    </r>
    <rPh sb="2" eb="3">
      <t>ネン</t>
    </rPh>
    <rPh sb="3" eb="4">
      <t>コク</t>
    </rPh>
    <rPh sb="4" eb="5">
      <t>チョウ</t>
    </rPh>
    <phoneticPr fontId="22"/>
  </si>
  <si>
    <t>産業構造</t>
    <rPh sb="0" eb="2">
      <t>サンギョウ</t>
    </rPh>
    <rPh sb="2" eb="4">
      <t>コウゾウ</t>
    </rPh>
    <phoneticPr fontId="22"/>
  </si>
  <si>
    <t>中部</t>
    <rPh sb="0" eb="2">
      <t>チュウブ</t>
    </rPh>
    <phoneticPr fontId="22"/>
  </si>
  <si>
    <t>×</t>
    <phoneticPr fontId="22"/>
  </si>
  <si>
    <t>単年度収支</t>
    <phoneticPr fontId="32"/>
  </si>
  <si>
    <t>公債費負担比率</t>
    <rPh sb="0" eb="3">
      <t>コウサイヒ</t>
    </rPh>
    <rPh sb="3" eb="5">
      <t>フタン</t>
    </rPh>
    <rPh sb="5" eb="7">
      <t>ヒリツ</t>
    </rPh>
    <phoneticPr fontId="22"/>
  </si>
  <si>
    <r>
      <t>17年国調</t>
    </r>
    <r>
      <rPr>
        <sz val="9"/>
        <color indexed="8"/>
        <rFont val="ＭＳ ゴシック"/>
        <family val="3"/>
        <charset val="128"/>
      </rPr>
      <t>(人)</t>
    </r>
    <rPh sb="2" eb="3">
      <t>ネン</t>
    </rPh>
    <rPh sb="3" eb="4">
      <t>コク</t>
    </rPh>
    <rPh sb="4" eb="5">
      <t>チョウ</t>
    </rPh>
    <phoneticPr fontId="22"/>
  </si>
  <si>
    <t>過疎</t>
    <rPh sb="0" eb="2">
      <t>カソ</t>
    </rPh>
    <phoneticPr fontId="22"/>
  </si>
  <si>
    <t>×</t>
    <phoneticPr fontId="22"/>
  </si>
  <si>
    <t>積立金</t>
    <phoneticPr fontId="32"/>
  </si>
  <si>
    <t>健全化判断比率</t>
    <phoneticPr fontId="22"/>
  </si>
  <si>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22"/>
  </si>
  <si>
    <t>-5.8</t>
    <phoneticPr fontId="22"/>
  </si>
  <si>
    <t>17年国調</t>
    <rPh sb="2" eb="3">
      <t>ネン</t>
    </rPh>
    <rPh sb="3" eb="4">
      <t>コク</t>
    </rPh>
    <rPh sb="4" eb="5">
      <t>チョウ</t>
    </rPh>
    <phoneticPr fontId="22"/>
  </si>
  <si>
    <t>12年国調</t>
    <rPh sb="2" eb="3">
      <t>ネン</t>
    </rPh>
    <rPh sb="3" eb="4">
      <t>コク</t>
    </rPh>
    <rPh sb="4" eb="5">
      <t>チョウ</t>
    </rPh>
    <phoneticPr fontId="22"/>
  </si>
  <si>
    <t>山振</t>
    <rPh sb="0" eb="1">
      <t>ヤマ</t>
    </rPh>
    <rPh sb="1" eb="2">
      <t>フ</t>
    </rPh>
    <phoneticPr fontId="22"/>
  </si>
  <si>
    <t>繰上償還金</t>
    <phoneticPr fontId="32"/>
  </si>
  <si>
    <t>-</t>
    <phoneticPr fontId="22"/>
  </si>
  <si>
    <t>　実質赤字比率</t>
    <rPh sb="1" eb="3">
      <t>ジッシツ</t>
    </rPh>
    <rPh sb="3" eb="5">
      <t>アカジ</t>
    </rPh>
    <rPh sb="5" eb="7">
      <t>ヒリツ</t>
    </rPh>
    <phoneticPr fontId="22"/>
  </si>
  <si>
    <t>住民基本台帳人口</t>
    <rPh sb="0" eb="2">
      <t>ジュウミン</t>
    </rPh>
    <rPh sb="2" eb="4">
      <t>キホン</t>
    </rPh>
    <rPh sb="4" eb="6">
      <t>ダイチョウ</t>
    </rPh>
    <rPh sb="6" eb="8">
      <t>ジンコウ</t>
    </rPh>
    <phoneticPr fontId="22"/>
  </si>
  <si>
    <t>第1次</t>
    <rPh sb="0" eb="1">
      <t>ダイ</t>
    </rPh>
    <rPh sb="2" eb="3">
      <t>ジ</t>
    </rPh>
    <phoneticPr fontId="22"/>
  </si>
  <si>
    <t>低開発</t>
    <rPh sb="0" eb="1">
      <t>テイ</t>
    </rPh>
    <rPh sb="1" eb="3">
      <t>カイハツ</t>
    </rPh>
    <phoneticPr fontId="22"/>
  </si>
  <si>
    <t>積立金取崩し額</t>
    <phoneticPr fontId="32"/>
  </si>
  <si>
    <t>　連結実質赤字比率</t>
    <rPh sb="1" eb="3">
      <t>レンケツ</t>
    </rPh>
    <rPh sb="3" eb="5">
      <t>ジッシツ</t>
    </rPh>
    <rPh sb="5" eb="7">
      <t>アカジ</t>
    </rPh>
    <rPh sb="7" eb="9">
      <t>ヒリツ</t>
    </rPh>
    <phoneticPr fontId="22"/>
  </si>
  <si>
    <t>指数表選定</t>
    <rPh sb="0" eb="2">
      <t>シスウ</t>
    </rPh>
    <rPh sb="2" eb="3">
      <t>ヒョウ</t>
    </rPh>
    <rPh sb="3" eb="5">
      <t>センテイ</t>
    </rPh>
    <phoneticPr fontId="22"/>
  </si>
  <si>
    <t>実質単年度収支</t>
    <phoneticPr fontId="32"/>
  </si>
  <si>
    <t>　実質公債費比率</t>
    <rPh sb="1" eb="3">
      <t>ジッシツ</t>
    </rPh>
    <rPh sb="3" eb="6">
      <t>コウサイヒ</t>
    </rPh>
    <rPh sb="6" eb="8">
      <t>ヒリツ</t>
    </rPh>
    <phoneticPr fontId="22"/>
  </si>
  <si>
    <t>-0.8</t>
    <phoneticPr fontId="22"/>
  </si>
  <si>
    <t>第2次</t>
    <rPh sb="0" eb="1">
      <t>ダイ</t>
    </rPh>
    <rPh sb="2" eb="3">
      <t>ジ</t>
    </rPh>
    <phoneticPr fontId="22"/>
  </si>
  <si>
    <t>基準財政収入額</t>
    <phoneticPr fontId="32"/>
  </si>
  <si>
    <t>　将来負担比率</t>
    <rPh sb="1" eb="3">
      <t>ショウライ</t>
    </rPh>
    <rPh sb="3" eb="5">
      <t>フタン</t>
    </rPh>
    <rPh sb="5" eb="7">
      <t>ヒリツ</t>
    </rPh>
    <phoneticPr fontId="22"/>
  </si>
  <si>
    <t>面積 (k㎡)</t>
    <rPh sb="0" eb="2">
      <t>メンセキ</t>
    </rPh>
    <phoneticPr fontId="22"/>
  </si>
  <si>
    <t>基準財政需要額</t>
    <phoneticPr fontId="32"/>
  </si>
  <si>
    <t>資金不足比率 (※3)</t>
    <phoneticPr fontId="22"/>
  </si>
  <si>
    <t>人口密度 (人/k㎡)</t>
    <rPh sb="0" eb="2">
      <t>ジンコウ</t>
    </rPh>
    <rPh sb="2" eb="4">
      <t>ミツド</t>
    </rPh>
    <phoneticPr fontId="22"/>
  </si>
  <si>
    <t>第3次</t>
    <rPh sb="0" eb="1">
      <t>ダイ</t>
    </rPh>
    <rPh sb="2" eb="3">
      <t>ジ</t>
    </rPh>
    <phoneticPr fontId="22"/>
  </si>
  <si>
    <t>標準税収入額等</t>
    <phoneticPr fontId="32"/>
  </si>
  <si>
    <t>世帯数 (世帯)</t>
    <rPh sb="0" eb="3">
      <t>セタイスウ</t>
    </rPh>
    <phoneticPr fontId="22"/>
  </si>
  <si>
    <t>経常経費充当一般財源等</t>
    <rPh sb="0" eb="2">
      <t>ケイジョウ</t>
    </rPh>
    <rPh sb="2" eb="4">
      <t>ケイヒ</t>
    </rPh>
    <rPh sb="4" eb="6">
      <t>ジュウトウ</t>
    </rPh>
    <rPh sb="6" eb="8">
      <t>イッパン</t>
    </rPh>
    <rPh sb="8" eb="10">
      <t>ザイゲン</t>
    </rPh>
    <rPh sb="10" eb="11">
      <t>トウ</t>
    </rPh>
    <phoneticPr fontId="32"/>
  </si>
  <si>
    <t>職員の状況</t>
    <rPh sb="0" eb="2">
      <t>ショクイン</t>
    </rPh>
    <rPh sb="3" eb="5">
      <t>ジョウキョウ</t>
    </rPh>
    <phoneticPr fontId="22"/>
  </si>
  <si>
    <t>歳入一般財源等</t>
    <rPh sb="0" eb="2">
      <t>サイニュウ</t>
    </rPh>
    <rPh sb="2" eb="4">
      <t>イッパン</t>
    </rPh>
    <rPh sb="4" eb="6">
      <t>ザイゲン</t>
    </rPh>
    <rPh sb="6" eb="7">
      <t>トウ</t>
    </rPh>
    <phoneticPr fontId="32"/>
  </si>
  <si>
    <t>特別職等</t>
    <rPh sb="0" eb="2">
      <t>トクベツ</t>
    </rPh>
    <rPh sb="2" eb="3">
      <t>ショク</t>
    </rPh>
    <rPh sb="3" eb="4">
      <t>トウ</t>
    </rPh>
    <phoneticPr fontId="22"/>
  </si>
  <si>
    <t>定数</t>
    <rPh sb="0" eb="2">
      <t>テイスウ</t>
    </rPh>
    <phoneticPr fontId="22"/>
  </si>
  <si>
    <t>1人あたり平均
給料月額(百円)</t>
    <rPh sb="1" eb="2">
      <t>リ</t>
    </rPh>
    <rPh sb="5" eb="7">
      <t>ヘイキン</t>
    </rPh>
    <rPh sb="8" eb="10">
      <t>キュウリョウ</t>
    </rPh>
    <rPh sb="10" eb="11">
      <t>ツキ</t>
    </rPh>
    <rPh sb="11" eb="12">
      <t>ガク</t>
    </rPh>
    <rPh sb="13" eb="15">
      <t>ヒャクエン</t>
    </rPh>
    <phoneticPr fontId="22"/>
  </si>
  <si>
    <t>一般職員等</t>
    <rPh sb="0" eb="2">
      <t>イッパン</t>
    </rPh>
    <rPh sb="2" eb="4">
      <t>ショクイン</t>
    </rPh>
    <rPh sb="4" eb="5">
      <t>トウ</t>
    </rPh>
    <phoneticPr fontId="22"/>
  </si>
  <si>
    <t>職員数
(人)</t>
    <rPh sb="0" eb="3">
      <t>ショクインスウ</t>
    </rPh>
    <phoneticPr fontId="22"/>
  </si>
  <si>
    <t>給料月額
(百円)</t>
    <rPh sb="0" eb="2">
      <t>キュウリョウ</t>
    </rPh>
    <rPh sb="2" eb="3">
      <t>ツキ</t>
    </rPh>
    <rPh sb="3" eb="4">
      <t>ガク</t>
    </rPh>
    <rPh sb="6" eb="8">
      <t>ヒャクエン</t>
    </rPh>
    <phoneticPr fontId="22"/>
  </si>
  <si>
    <t>市区町村長</t>
    <rPh sb="0" eb="2">
      <t>シク</t>
    </rPh>
    <rPh sb="2" eb="4">
      <t>チョウソン</t>
    </rPh>
    <rPh sb="4" eb="5">
      <t>チョウ</t>
    </rPh>
    <phoneticPr fontId="22"/>
  </si>
  <si>
    <t>一般職員</t>
    <rPh sb="0" eb="2">
      <t>イッパン</t>
    </rPh>
    <rPh sb="2" eb="4">
      <t>ショクイン</t>
    </rPh>
    <phoneticPr fontId="22"/>
  </si>
  <si>
    <t>　うち公的資金</t>
    <rPh sb="3" eb="5">
      <t>コウテキ</t>
    </rPh>
    <phoneticPr fontId="22"/>
  </si>
  <si>
    <t>副市区町村長</t>
    <rPh sb="0" eb="1">
      <t>フク</t>
    </rPh>
    <rPh sb="1" eb="3">
      <t>シク</t>
    </rPh>
    <rPh sb="3" eb="5">
      <t>チョウソン</t>
    </rPh>
    <rPh sb="5" eb="6">
      <t>チョウ</t>
    </rPh>
    <phoneticPr fontId="22"/>
  </si>
  <si>
    <t>　うち消防職員</t>
    <rPh sb="3" eb="5">
      <t>ショウボウ</t>
    </rPh>
    <rPh sb="5" eb="7">
      <t>ショクイン</t>
    </rPh>
    <phoneticPr fontId="22"/>
  </si>
  <si>
    <t>債務負担行為額（支出予定額）</t>
    <rPh sb="0" eb="2">
      <t>サイム</t>
    </rPh>
    <rPh sb="2" eb="4">
      <t>フタン</t>
    </rPh>
    <rPh sb="4" eb="6">
      <t>コウイ</t>
    </rPh>
    <rPh sb="6" eb="7">
      <t>ガク</t>
    </rPh>
    <rPh sb="8" eb="10">
      <t>シシュツ</t>
    </rPh>
    <rPh sb="10" eb="12">
      <t>ヨテイ</t>
    </rPh>
    <rPh sb="12" eb="13">
      <t>ガク</t>
    </rPh>
    <phoneticPr fontId="22"/>
  </si>
  <si>
    <t>収入役</t>
    <rPh sb="0" eb="3">
      <t>シュウニュウヤク</t>
    </rPh>
    <phoneticPr fontId="22"/>
  </si>
  <si>
    <t>　うち技能労務職員</t>
    <rPh sb="3" eb="5">
      <t>ギノウ</t>
    </rPh>
    <rPh sb="5" eb="7">
      <t>ロウム</t>
    </rPh>
    <rPh sb="7" eb="9">
      <t>ショクイン</t>
    </rPh>
    <phoneticPr fontId="22"/>
  </si>
  <si>
    <t>教育長</t>
    <rPh sb="0" eb="3">
      <t>キョウイクチョウ</t>
    </rPh>
    <phoneticPr fontId="22"/>
  </si>
  <si>
    <t>教育公務員</t>
    <rPh sb="0" eb="2">
      <t>キョウイク</t>
    </rPh>
    <rPh sb="2" eb="5">
      <t>コウムイン</t>
    </rPh>
    <phoneticPr fontId="22"/>
  </si>
  <si>
    <t>土地開発基金現在高</t>
    <rPh sb="0" eb="2">
      <t>トチ</t>
    </rPh>
    <rPh sb="2" eb="4">
      <t>カイハツ</t>
    </rPh>
    <rPh sb="4" eb="6">
      <t>キキン</t>
    </rPh>
    <rPh sb="6" eb="8">
      <t>ゲンザイ</t>
    </rPh>
    <rPh sb="8" eb="9">
      <t>タカ</t>
    </rPh>
    <phoneticPr fontId="32"/>
  </si>
  <si>
    <t>議会議長</t>
    <rPh sb="0" eb="2">
      <t>ギカイ</t>
    </rPh>
    <rPh sb="2" eb="4">
      <t>ギチョウ</t>
    </rPh>
    <phoneticPr fontId="22"/>
  </si>
  <si>
    <t>臨時職員</t>
    <rPh sb="0" eb="2">
      <t>リンジ</t>
    </rPh>
    <rPh sb="2" eb="4">
      <t>ショクイン</t>
    </rPh>
    <phoneticPr fontId="22"/>
  </si>
  <si>
    <t>積立金
現在高</t>
    <rPh sb="4" eb="7">
      <t>ゲンザイダカ</t>
    </rPh>
    <phoneticPr fontId="32"/>
  </si>
  <si>
    <t>財政調整基金</t>
    <rPh sb="0" eb="2">
      <t>ザイセイ</t>
    </rPh>
    <rPh sb="2" eb="4">
      <t>チョウセイ</t>
    </rPh>
    <rPh sb="4" eb="6">
      <t>キキン</t>
    </rPh>
    <phoneticPr fontId="22"/>
  </si>
  <si>
    <t>議会副議長</t>
    <rPh sb="0" eb="2">
      <t>ギカイ</t>
    </rPh>
    <rPh sb="2" eb="3">
      <t>フク</t>
    </rPh>
    <rPh sb="3" eb="5">
      <t>ギチョウ</t>
    </rPh>
    <phoneticPr fontId="22"/>
  </si>
  <si>
    <t>合計</t>
    <rPh sb="0" eb="2">
      <t>ゴウケイ</t>
    </rPh>
    <phoneticPr fontId="22"/>
  </si>
  <si>
    <t>減債基金</t>
    <rPh sb="0" eb="1">
      <t>ゲン</t>
    </rPh>
    <rPh sb="1" eb="2">
      <t>サイ</t>
    </rPh>
    <rPh sb="2" eb="4">
      <t>キキン</t>
    </rPh>
    <phoneticPr fontId="22"/>
  </si>
  <si>
    <t>議会議員</t>
    <rPh sb="0" eb="2">
      <t>ギカイ</t>
    </rPh>
    <rPh sb="2" eb="4">
      <t>ギイン</t>
    </rPh>
    <phoneticPr fontId="22"/>
  </si>
  <si>
    <t>ラスパイレス指数</t>
    <rPh sb="6" eb="8">
      <t>シスウ</t>
    </rPh>
    <phoneticPr fontId="22"/>
  </si>
  <si>
    <t>その他特定目的基金</t>
    <rPh sb="2" eb="3">
      <t>タ</t>
    </rPh>
    <rPh sb="3" eb="5">
      <t>トクテイ</t>
    </rPh>
    <rPh sb="5" eb="7">
      <t>モクテキ</t>
    </rPh>
    <rPh sb="7" eb="9">
      <t>キキン</t>
    </rPh>
    <phoneticPr fontId="22"/>
  </si>
  <si>
    <t>一般会計等の一覧</t>
    <phoneticPr fontId="22"/>
  </si>
  <si>
    <t>事業会計の一覧</t>
    <rPh sb="0" eb="2">
      <t>ジギョウ</t>
    </rPh>
    <rPh sb="2" eb="4">
      <t>カイケイ</t>
    </rPh>
    <phoneticPr fontId="22"/>
  </si>
  <si>
    <t>公営企業（法適）の一覧</t>
    <rPh sb="0" eb="2">
      <t>コウエイ</t>
    </rPh>
    <rPh sb="2" eb="4">
      <t>キギョウ</t>
    </rPh>
    <phoneticPr fontId="22"/>
  </si>
  <si>
    <t>公営企業（法非適）の一覧</t>
    <rPh sb="0" eb="2">
      <t>コウエイ</t>
    </rPh>
    <rPh sb="2" eb="4">
      <t>キギョウ</t>
    </rPh>
    <rPh sb="6" eb="7">
      <t>ヒ</t>
    </rPh>
    <phoneticPr fontId="22"/>
  </si>
  <si>
    <t>関係する一部事務組合等一覧</t>
    <rPh sb="0" eb="2">
      <t>カンケイ</t>
    </rPh>
    <rPh sb="4" eb="6">
      <t>イチブ</t>
    </rPh>
    <rPh sb="6" eb="8">
      <t>ジム</t>
    </rPh>
    <rPh sb="8" eb="10">
      <t>クミアイ</t>
    </rPh>
    <rPh sb="10" eb="11">
      <t>トウ</t>
    </rPh>
    <rPh sb="11" eb="13">
      <t>イチラン</t>
    </rPh>
    <phoneticPr fontId="22"/>
  </si>
  <si>
    <t>地方公社・第三セクター等一覧</t>
    <rPh sb="0" eb="2">
      <t>チホウ</t>
    </rPh>
    <rPh sb="2" eb="4">
      <t>コウシャ</t>
    </rPh>
    <rPh sb="5" eb="6">
      <t>ダイ</t>
    </rPh>
    <rPh sb="6" eb="7">
      <t>３</t>
    </rPh>
    <rPh sb="11" eb="12">
      <t>トウ</t>
    </rPh>
    <rPh sb="12" eb="14">
      <t>イチラン</t>
    </rPh>
    <phoneticPr fontId="22"/>
  </si>
  <si>
    <t>項番</t>
    <phoneticPr fontId="22"/>
  </si>
  <si>
    <t>会計名</t>
    <phoneticPr fontId="22"/>
  </si>
  <si>
    <t>項番</t>
    <rPh sb="0" eb="2">
      <t>コウバン</t>
    </rPh>
    <phoneticPr fontId="22"/>
  </si>
  <si>
    <t>会計名</t>
    <rPh sb="0" eb="2">
      <t>カイケイ</t>
    </rPh>
    <rPh sb="2" eb="3">
      <t>メイ</t>
    </rPh>
    <phoneticPr fontId="22"/>
  </si>
  <si>
    <t>組合等名</t>
    <phoneticPr fontId="22"/>
  </si>
  <si>
    <t>項番</t>
    <phoneticPr fontId="22"/>
  </si>
  <si>
    <t>団体名</t>
    <rPh sb="0" eb="2">
      <t>ダンタイ</t>
    </rPh>
    <phoneticPr fontId="22"/>
  </si>
  <si>
    <t>(※2)</t>
    <phoneticPr fontId="22"/>
  </si>
  <si>
    <t>一般会計</t>
    <phoneticPr fontId="22"/>
  </si>
  <si>
    <t>国民健康保険特別会計</t>
    <phoneticPr fontId="22"/>
  </si>
  <si>
    <t>水道事業会計</t>
    <phoneticPr fontId="22"/>
  </si>
  <si>
    <t>公共下水道事業特別会計</t>
    <phoneticPr fontId="22"/>
  </si>
  <si>
    <t>老人保健特別会計</t>
    <phoneticPr fontId="22"/>
  </si>
  <si>
    <t>温泉温水供給事業会計</t>
    <phoneticPr fontId="22"/>
  </si>
  <si>
    <t>前口簡易水道事業特別会計</t>
    <phoneticPr fontId="22"/>
  </si>
  <si>
    <t>介護保険特別会計</t>
    <phoneticPr fontId="22"/>
  </si>
  <si>
    <t>千客万来事業会計</t>
    <phoneticPr fontId="22"/>
  </si>
  <si>
    <t>後期高齢者医療特別会計</t>
    <phoneticPr fontId="22"/>
  </si>
  <si>
    <t>（注釈）</t>
    <rPh sb="1" eb="3">
      <t>チュウシャク</t>
    </rPh>
    <phoneticPr fontId="22"/>
  </si>
  <si>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22"/>
  </si>
  <si>
    <t>※2：地方公共団体が損失補塡等を行っている出資法人で、健全化法の算出対象となっている団体については、「地方公社・第三セクター等」の団体名に○印を付与している。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22"/>
  </si>
  <si>
    <t>※3：資金不足比率欄には、資金が不足している会計のみ記載している。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22"/>
  </si>
  <si>
    <t>(1) 普通会計の状況（市町村）</t>
    <rPh sb="4" eb="6">
      <t>フツウ</t>
    </rPh>
    <rPh sb="6" eb="8">
      <t>カイケイ</t>
    </rPh>
    <rPh sb="9" eb="11">
      <t>ジョウキョウ</t>
    </rPh>
    <rPh sb="12" eb="15">
      <t>シチョウソン</t>
    </rPh>
    <phoneticPr fontId="22"/>
  </si>
  <si>
    <t>歳入の状況（単位 千円・％）</t>
    <rPh sb="0" eb="2">
      <t>サイニュウ</t>
    </rPh>
    <rPh sb="3" eb="5">
      <t>ジョウキョウ</t>
    </rPh>
    <rPh sb="6" eb="8">
      <t>タンイ</t>
    </rPh>
    <rPh sb="9" eb="11">
      <t>センエン</t>
    </rPh>
    <phoneticPr fontId="22"/>
  </si>
  <si>
    <t>地方税の状況（単位 千円・％）</t>
    <rPh sb="0" eb="2">
      <t>チホウ</t>
    </rPh>
    <rPh sb="2" eb="3">
      <t>ゼイ</t>
    </rPh>
    <rPh sb="4" eb="6">
      <t>ジョウキョウ</t>
    </rPh>
    <rPh sb="7" eb="9">
      <t>タンイ</t>
    </rPh>
    <rPh sb="10" eb="12">
      <t>センエン</t>
    </rPh>
    <phoneticPr fontId="22"/>
  </si>
  <si>
    <t>決算額</t>
    <rPh sb="0" eb="2">
      <t>ケッサン</t>
    </rPh>
    <rPh sb="2" eb="3">
      <t>ガク</t>
    </rPh>
    <phoneticPr fontId="22"/>
  </si>
  <si>
    <t>構成比</t>
    <rPh sb="0" eb="3">
      <t>コウセイヒ</t>
    </rPh>
    <phoneticPr fontId="22"/>
  </si>
  <si>
    <t>経常一般財源等</t>
    <rPh sb="0" eb="2">
      <t>ケイジョウ</t>
    </rPh>
    <rPh sb="2" eb="4">
      <t>イッパン</t>
    </rPh>
    <rPh sb="4" eb="7">
      <t>ザイゲントウ</t>
    </rPh>
    <phoneticPr fontId="22"/>
  </si>
  <si>
    <t>区分</t>
  </si>
  <si>
    <t>収入済額</t>
    <rPh sb="0" eb="2">
      <t>シュウニュウ</t>
    </rPh>
    <rPh sb="2" eb="3">
      <t>スミ</t>
    </rPh>
    <rPh sb="3" eb="4">
      <t>ガク</t>
    </rPh>
    <phoneticPr fontId="22"/>
  </si>
  <si>
    <t>超過課税分</t>
    <rPh sb="0" eb="2">
      <t>チョウカ</t>
    </rPh>
    <rPh sb="2" eb="4">
      <t>カゼイ</t>
    </rPh>
    <rPh sb="4" eb="5">
      <t>ブン</t>
    </rPh>
    <phoneticPr fontId="22"/>
  </si>
  <si>
    <t>目的別歳出の状況（単位 千円・％）</t>
    <phoneticPr fontId="22"/>
  </si>
  <si>
    <t>地方税</t>
  </si>
  <si>
    <t>決算額 (A)</t>
    <rPh sb="0" eb="2">
      <t>ケッサン</t>
    </rPh>
    <rPh sb="2" eb="3">
      <t>ガク</t>
    </rPh>
    <phoneticPr fontId="22"/>
  </si>
  <si>
    <t>(A)のうち普通建設事業費</t>
    <rPh sb="6" eb="8">
      <t>フツウ</t>
    </rPh>
    <rPh sb="8" eb="10">
      <t>ケンセツ</t>
    </rPh>
    <rPh sb="10" eb="13">
      <t>ジギョウヒ</t>
    </rPh>
    <phoneticPr fontId="22"/>
  </si>
  <si>
    <t>(A)のうち充当一般財源等</t>
    <rPh sb="6" eb="8">
      <t>ジュウトウ</t>
    </rPh>
    <rPh sb="8" eb="10">
      <t>イッパン</t>
    </rPh>
    <rPh sb="10" eb="12">
      <t>ザイゲン</t>
    </rPh>
    <rPh sb="12" eb="13">
      <t>ナド</t>
    </rPh>
    <phoneticPr fontId="22"/>
  </si>
  <si>
    <t>議会費</t>
  </si>
  <si>
    <t>利子割交付金</t>
  </si>
  <si>
    <t>総務費</t>
  </si>
  <si>
    <t>民生費</t>
  </si>
  <si>
    <t>衛生費</t>
  </si>
  <si>
    <t>地方消費税交付金</t>
  </si>
  <si>
    <t>労働費</t>
  </si>
  <si>
    <t>ゴルフ場利用税交付金</t>
  </si>
  <si>
    <t>農林水産業費</t>
  </si>
  <si>
    <t>特別地方消費税交付金</t>
  </si>
  <si>
    <t>商工費</t>
  </si>
  <si>
    <t>自動車取得税交付金</t>
  </si>
  <si>
    <t>土木費</t>
  </si>
  <si>
    <t>軽油引取税交付金</t>
  </si>
  <si>
    <t>消防費</t>
  </si>
  <si>
    <t>教育費</t>
  </si>
  <si>
    <t>　児童手当及び子ども手当特例交付金</t>
    <rPh sb="10" eb="12">
      <t>テア</t>
    </rPh>
    <phoneticPr fontId="1"/>
  </si>
  <si>
    <t>災害復旧費</t>
  </si>
  <si>
    <t>　減収補塡特例交付金</t>
    <rPh sb="1" eb="3">
      <t>ゲンシュウ</t>
    </rPh>
    <rPh sb="3" eb="4">
      <t>ホ</t>
    </rPh>
    <rPh sb="5" eb="7">
      <t>トクレイ</t>
    </rPh>
    <rPh sb="7" eb="10">
      <t>コウフキン</t>
    </rPh>
    <phoneticPr fontId="1"/>
  </si>
  <si>
    <t>公債費</t>
  </si>
  <si>
    <t>地方交付税</t>
  </si>
  <si>
    <t>諸支出費</t>
  </si>
  <si>
    <t>目的税</t>
  </si>
  <si>
    <t>歳出合計</t>
  </si>
  <si>
    <t>性質別歳出の状況（単位 千円・％）</t>
    <rPh sb="0" eb="2">
      <t>セイシツ</t>
    </rPh>
    <phoneticPr fontId="22"/>
  </si>
  <si>
    <t>交通安全対策特別交付金</t>
    <phoneticPr fontId="22"/>
  </si>
  <si>
    <t>　　事業所税</t>
    <phoneticPr fontId="22"/>
  </si>
  <si>
    <t>決算額</t>
  </si>
  <si>
    <t>構成比</t>
    <phoneticPr fontId="22"/>
  </si>
  <si>
    <t>充当一般財源等</t>
    <phoneticPr fontId="22"/>
  </si>
  <si>
    <t>経常経費充当一般財源等</t>
  </si>
  <si>
    <t>分担金・負担金</t>
  </si>
  <si>
    <t>義務的経費計</t>
    <rPh sb="0" eb="3">
      <t>ギムテキ</t>
    </rPh>
    <rPh sb="3" eb="5">
      <t>ケイヒ</t>
    </rPh>
    <rPh sb="5" eb="6">
      <t>ケイ</t>
    </rPh>
    <phoneticPr fontId="22"/>
  </si>
  <si>
    <t>使用料</t>
  </si>
  <si>
    <t>　　水利地益税等</t>
    <phoneticPr fontId="22"/>
  </si>
  <si>
    <t>　人件費</t>
    <phoneticPr fontId="22"/>
  </si>
  <si>
    <t>手数料</t>
  </si>
  <si>
    <t>　法定外目的税</t>
    <phoneticPr fontId="22"/>
  </si>
  <si>
    <t>　　うち職員給</t>
    <rPh sb="4" eb="6">
      <t>ショクイン</t>
    </rPh>
    <rPh sb="6" eb="7">
      <t>キュウ</t>
    </rPh>
    <phoneticPr fontId="22"/>
  </si>
  <si>
    <t>国庫支出金</t>
  </si>
  <si>
    <t>旧法による税</t>
  </si>
  <si>
    <t>　扶助費</t>
    <phoneticPr fontId="22"/>
  </si>
  <si>
    <t>国有提供交付金(特別区財調交付金)</t>
  </si>
  <si>
    <t>合計</t>
  </si>
  <si>
    <t>　公債費</t>
    <phoneticPr fontId="22"/>
  </si>
  <si>
    <t>都道府県支出金</t>
  </si>
  <si>
    <t>平成22年度</t>
    <rPh sb="0" eb="2">
      <t>ヘイセイ</t>
    </rPh>
    <rPh sb="4" eb="6">
      <t>ネンド</t>
    </rPh>
    <phoneticPr fontId="22"/>
  </si>
  <si>
    <t>平成21年度</t>
    <rPh sb="0" eb="2">
      <t>ヘイセイ</t>
    </rPh>
    <rPh sb="4" eb="6">
      <t>ネンド</t>
    </rPh>
    <phoneticPr fontId="22"/>
  </si>
  <si>
    <t>内訳</t>
    <rPh sb="0" eb="2">
      <t>ウチワケ</t>
    </rPh>
    <phoneticPr fontId="22"/>
  </si>
  <si>
    <t>財産収入</t>
  </si>
  <si>
    <t>徴収率
(％)</t>
    <rPh sb="0" eb="2">
      <t>チョウシュウ</t>
    </rPh>
    <rPh sb="2" eb="3">
      <t>リツ</t>
    </rPh>
    <phoneticPr fontId="22"/>
  </si>
  <si>
    <t>現年</t>
    <rPh sb="0" eb="1">
      <t>ゲン</t>
    </rPh>
    <rPh sb="1" eb="2">
      <t>ネン</t>
    </rPh>
    <phoneticPr fontId="22"/>
  </si>
  <si>
    <t>寄附金</t>
  </si>
  <si>
    <t>市町村民税</t>
    <rPh sb="0" eb="3">
      <t>シチョウソン</t>
    </rPh>
    <rPh sb="3" eb="4">
      <t>ミン</t>
    </rPh>
    <rPh sb="4" eb="5">
      <t>ゼイ</t>
    </rPh>
    <phoneticPr fontId="22"/>
  </si>
  <si>
    <t>その他の経費</t>
    <rPh sb="2" eb="3">
      <t>タ</t>
    </rPh>
    <rPh sb="4" eb="6">
      <t>ケイヒ</t>
    </rPh>
    <phoneticPr fontId="22"/>
  </si>
  <si>
    <t>繰入金</t>
  </si>
  <si>
    <t>純固定資産税</t>
    <rPh sb="0" eb="1">
      <t>ジュン</t>
    </rPh>
    <rPh sb="1" eb="3">
      <t>コテイ</t>
    </rPh>
    <rPh sb="3" eb="6">
      <t>シサンゼイ</t>
    </rPh>
    <phoneticPr fontId="22"/>
  </si>
  <si>
    <t>繰越金</t>
  </si>
  <si>
    <t>諸収入</t>
  </si>
  <si>
    <t>公営事業等への繰出</t>
    <rPh sb="0" eb="2">
      <t>コウエイ</t>
    </rPh>
    <rPh sb="2" eb="4">
      <t>ジギョウ</t>
    </rPh>
    <rPh sb="4" eb="5">
      <t>トウ</t>
    </rPh>
    <rPh sb="7" eb="9">
      <t>クリダ</t>
    </rPh>
    <phoneticPr fontId="22"/>
  </si>
  <si>
    <t>国民健康保険事業会計の状況</t>
    <rPh sb="0" eb="2">
      <t>コクミン</t>
    </rPh>
    <rPh sb="2" eb="4">
      <t>ケンコウ</t>
    </rPh>
    <rPh sb="4" eb="6">
      <t>ホケン</t>
    </rPh>
    <rPh sb="6" eb="8">
      <t>ジギョウ</t>
    </rPh>
    <rPh sb="8" eb="10">
      <t>カイケイ</t>
    </rPh>
    <rPh sb="11" eb="13">
      <t>ジョウキョウ</t>
    </rPh>
    <phoneticPr fontId="22"/>
  </si>
  <si>
    <t>　補助費等</t>
    <rPh sb="1" eb="3">
      <t>ホジョ</t>
    </rPh>
    <rPh sb="3" eb="4">
      <t>ヒ</t>
    </rPh>
    <rPh sb="4" eb="5">
      <t>トウ</t>
    </rPh>
    <phoneticPr fontId="22"/>
  </si>
  <si>
    <t>地方債</t>
  </si>
  <si>
    <t>合計</t>
    <phoneticPr fontId="22"/>
  </si>
  <si>
    <t>実質収支</t>
    <rPh sb="0" eb="2">
      <t>ジッシツ</t>
    </rPh>
    <rPh sb="2" eb="4">
      <t>シュウシ</t>
    </rPh>
    <phoneticPr fontId="22"/>
  </si>
  <si>
    <t>　　うち一部事務組合負担金</t>
    <phoneticPr fontId="22"/>
  </si>
  <si>
    <t>　うち減収補塡債(特例分)</t>
    <rPh sb="4" eb="5">
      <t>シュウ</t>
    </rPh>
    <rPh sb="9" eb="10">
      <t>トク</t>
    </rPh>
    <rPh sb="10" eb="11">
      <t>レイ</t>
    </rPh>
    <rPh sb="11" eb="12">
      <t>ブン</t>
    </rPh>
    <phoneticPr fontId="1"/>
  </si>
  <si>
    <t>再差引収支</t>
    <rPh sb="0" eb="1">
      <t>サイ</t>
    </rPh>
    <rPh sb="1" eb="3">
      <t>サシヒキ</t>
    </rPh>
    <rPh sb="3" eb="5">
      <t>シュウシ</t>
    </rPh>
    <phoneticPr fontId="22"/>
  </si>
  <si>
    <t>　繰出金</t>
    <phoneticPr fontId="22"/>
  </si>
  <si>
    <t>　うち臨時財政対策債</t>
    <phoneticPr fontId="22"/>
  </si>
  <si>
    <t>加入世帯数(世帯)</t>
  </si>
  <si>
    <t>　積立金</t>
    <phoneticPr fontId="22"/>
  </si>
  <si>
    <t>歳入合計</t>
    <phoneticPr fontId="22"/>
  </si>
  <si>
    <t>被保険者数(人)</t>
  </si>
  <si>
    <t>投資的経費計</t>
    <rPh sb="5" eb="6">
      <t>ケイ</t>
    </rPh>
    <phoneticPr fontId="22"/>
  </si>
  <si>
    <t>(注釈)</t>
    <rPh sb="1" eb="2">
      <t>チュウ</t>
    </rPh>
    <rPh sb="2" eb="3">
      <t>シャク</t>
    </rPh>
    <phoneticPr fontId="22"/>
  </si>
  <si>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22"/>
  </si>
  <si>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22"/>
  </si>
  <si>
    <t>平成22年度</t>
    <phoneticPr fontId="32"/>
  </si>
  <si>
    <t>群馬県草津町</t>
    <phoneticPr fontId="32"/>
  </si>
  <si>
    <t>歳出の状況（単位 千円・％）</t>
    <phoneticPr fontId="22"/>
  </si>
  <si>
    <t>普通税</t>
    <rPh sb="0" eb="2">
      <t>フツウ</t>
    </rPh>
    <rPh sb="2" eb="3">
      <t>ゼイ</t>
    </rPh>
    <phoneticPr fontId="20"/>
  </si>
  <si>
    <t>地方譲与税</t>
    <phoneticPr fontId="22"/>
  </si>
  <si>
    <t>　法定普通税</t>
    <phoneticPr fontId="22"/>
  </si>
  <si>
    <t>-</t>
    <phoneticPr fontId="32"/>
  </si>
  <si>
    <t>　　市町村民税</t>
    <phoneticPr fontId="22"/>
  </si>
  <si>
    <t>配当割交付金</t>
    <rPh sb="0" eb="2">
      <t>ハイトウ</t>
    </rPh>
    <rPh sb="2" eb="3">
      <t>ワリ</t>
    </rPh>
    <rPh sb="3" eb="6">
      <t>コウフキン</t>
    </rPh>
    <phoneticPr fontId="20"/>
  </si>
  <si>
    <t>　　　個人均等割</t>
    <phoneticPr fontId="22"/>
  </si>
  <si>
    <t>株式等譲渡所得割交付金</t>
    <rPh sb="0" eb="2">
      <t>カブシキ</t>
    </rPh>
    <rPh sb="2" eb="3">
      <t>トウ</t>
    </rPh>
    <rPh sb="3" eb="5">
      <t>ジョウト</t>
    </rPh>
    <rPh sb="5" eb="7">
      <t>ショトク</t>
    </rPh>
    <rPh sb="7" eb="8">
      <t>ワリ</t>
    </rPh>
    <rPh sb="8" eb="11">
      <t>コウフキン</t>
    </rPh>
    <phoneticPr fontId="20"/>
  </si>
  <si>
    <t>　　　所得割</t>
    <phoneticPr fontId="22"/>
  </si>
  <si>
    <t>　　　法人均等割</t>
    <phoneticPr fontId="22"/>
  </si>
  <si>
    <t>　　　法人税割</t>
    <phoneticPr fontId="22"/>
  </si>
  <si>
    <t>　　固定資産税</t>
    <phoneticPr fontId="22"/>
  </si>
  <si>
    <t>　　　うち純固定資産税</t>
    <phoneticPr fontId="22"/>
  </si>
  <si>
    <t>　　軽自動車税</t>
    <phoneticPr fontId="22"/>
  </si>
  <si>
    <t>地方特例交付金</t>
    <phoneticPr fontId="1"/>
  </si>
  <si>
    <t>　　市町村たばこ税</t>
    <phoneticPr fontId="22"/>
  </si>
  <si>
    <t>　　鉱産税</t>
    <phoneticPr fontId="22"/>
  </si>
  <si>
    <t>　　特別土地保有税</t>
    <phoneticPr fontId="22"/>
  </si>
  <si>
    <t>　法定外普通税</t>
    <phoneticPr fontId="22"/>
  </si>
  <si>
    <t>　普通交付税</t>
    <phoneticPr fontId="22"/>
  </si>
  <si>
    <t>前年度繰上充用金</t>
    <phoneticPr fontId="22"/>
  </si>
  <si>
    <t>　特別交付税</t>
    <phoneticPr fontId="22"/>
  </si>
  <si>
    <t>　法定目的税</t>
    <phoneticPr fontId="22"/>
  </si>
  <si>
    <t>(一般財源計)</t>
    <phoneticPr fontId="22"/>
  </si>
  <si>
    <t>　　入湯税</t>
    <phoneticPr fontId="22"/>
  </si>
  <si>
    <t>-</t>
    <phoneticPr fontId="32"/>
  </si>
  <si>
    <t>経常収支比率</t>
    <rPh sb="0" eb="2">
      <t>ケイジョウ</t>
    </rPh>
    <rPh sb="2" eb="4">
      <t>シュウシ</t>
    </rPh>
    <rPh sb="4" eb="6">
      <t>ヒリツ</t>
    </rPh>
    <phoneticPr fontId="7"/>
  </si>
  <si>
    <t>　　都市計画税</t>
    <phoneticPr fontId="22"/>
  </si>
  <si>
    <t>-</t>
    <phoneticPr fontId="32"/>
  </si>
  <si>
    <t>-</t>
    <phoneticPr fontId="32"/>
  </si>
  <si>
    <t>元利償還金</t>
    <phoneticPr fontId="22"/>
  </si>
  <si>
    <t>一時借入金利子</t>
    <phoneticPr fontId="22"/>
  </si>
  <si>
    <t>・計</t>
    <phoneticPr fontId="22"/>
  </si>
  <si>
    <t>-</t>
    <phoneticPr fontId="32"/>
  </si>
  <si>
    <t>　物件費</t>
    <phoneticPr fontId="22"/>
  </si>
  <si>
    <t>　維持補修費</t>
    <phoneticPr fontId="22"/>
  </si>
  <si>
    <t>-</t>
    <phoneticPr fontId="32"/>
  </si>
  <si>
    <t>-</t>
    <phoneticPr fontId="32"/>
  </si>
  <si>
    <t>観光施設</t>
    <phoneticPr fontId="32"/>
  </si>
  <si>
    <t>-</t>
    <phoneticPr fontId="32"/>
  </si>
  <si>
    <t>病院</t>
    <phoneticPr fontId="32"/>
  </si>
  <si>
    <t>下水道</t>
    <phoneticPr fontId="32"/>
  </si>
  <si>
    <t>　投資・出資金・貸付金</t>
    <phoneticPr fontId="22"/>
  </si>
  <si>
    <t>上水道</t>
    <phoneticPr fontId="32"/>
  </si>
  <si>
    <t>被保険者
1人当り</t>
    <phoneticPr fontId="22"/>
  </si>
  <si>
    <t>保険税(料)収入額</t>
    <phoneticPr fontId="22"/>
  </si>
  <si>
    <t>　前年度繰上充用金</t>
    <phoneticPr fontId="22"/>
  </si>
  <si>
    <t>国民健康保険</t>
    <phoneticPr fontId="32"/>
  </si>
  <si>
    <t>国庫支出金</t>
    <phoneticPr fontId="22"/>
  </si>
  <si>
    <t>その他</t>
    <phoneticPr fontId="22"/>
  </si>
  <si>
    <t>保険給付費</t>
    <phoneticPr fontId="22"/>
  </si>
  <si>
    <t>　　うち人件費</t>
    <phoneticPr fontId="22"/>
  </si>
  <si>
    <t>普通建設事業費</t>
    <phoneticPr fontId="22"/>
  </si>
  <si>
    <t>　うち補助</t>
    <phoneticPr fontId="22"/>
  </si>
  <si>
    <t>　うち単独</t>
    <phoneticPr fontId="22"/>
  </si>
  <si>
    <t>災害復旧事業費</t>
    <phoneticPr fontId="22"/>
  </si>
  <si>
    <t>失業対策事業費</t>
    <phoneticPr fontId="22"/>
  </si>
  <si>
    <t>歳出合計</t>
    <phoneticPr fontId="22"/>
  </si>
  <si>
    <t>平成22年度</t>
  </si>
  <si>
    <t>群馬県草津町</t>
  </si>
  <si>
    <t>利子補給に係るもの</t>
  </si>
  <si>
    <t>(2)各会計、関係団体の財政状況及び健全化判断比率（市町村）</t>
    <phoneticPr fontId="22"/>
  </si>
  <si>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</si>
  <si>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</si>
  <si>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</si>
  <si>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歳入</t>
    <rPh sb="0" eb="2">
      <t>サイニュウ</t>
    </rPh>
    <phoneticPr fontId="36"/>
  </si>
  <si>
    <t>歳出</t>
    <phoneticPr fontId="36"/>
  </si>
  <si>
    <t>形式収支</t>
    <phoneticPr fontId="36"/>
  </si>
  <si>
    <t>実質収支</t>
    <phoneticPr fontId="36"/>
  </si>
  <si>
    <t>他会計等からの
繰入金</t>
    <rPh sb="8" eb="10">
      <t>クリイレ</t>
    </rPh>
    <rPh sb="10" eb="11">
      <t>キン</t>
    </rPh>
    <phoneticPr fontId="36"/>
  </si>
  <si>
    <t>地方債
現在高</t>
    <phoneticPr fontId="22"/>
  </si>
  <si>
    <t>備考</t>
    <rPh sb="0" eb="2">
      <t>ビコウ</t>
    </rPh>
    <phoneticPr fontId="22"/>
  </si>
  <si>
    <t>地方公社・第三セクター等名</t>
    <rPh sb="12" eb="13">
      <t>メイ</t>
    </rPh>
    <phoneticPr fontId="22"/>
  </si>
  <si>
    <t>経常損益</t>
    <phoneticPr fontId="22"/>
  </si>
  <si>
    <t>純資産又は
正味財産</t>
    <phoneticPr fontId="22"/>
  </si>
  <si>
    <t>当該団体からの
出資金</t>
    <phoneticPr fontId="22"/>
  </si>
  <si>
    <t>当該団体からの
補助金</t>
    <phoneticPr fontId="22"/>
  </si>
  <si>
    <t>当該団体からの
貸付金</t>
    <phoneticPr fontId="22"/>
  </si>
  <si>
    <t>当該団体からの
債務保証に係る
債務残高</t>
    <rPh sb="10" eb="12">
      <t>ホショウ</t>
    </rPh>
    <phoneticPr fontId="22"/>
  </si>
  <si>
    <t>当該団体からの
損失補償に係る
債務残高</t>
    <phoneticPr fontId="22"/>
  </si>
  <si>
    <t>一般会計等
負担見込額</t>
    <phoneticPr fontId="22"/>
  </si>
  <si>
    <t>一般会計</t>
    <phoneticPr fontId="22"/>
  </si>
  <si>
    <t>実質赤字額</t>
    <rPh sb="0" eb="2">
      <t>ジッシツ</t>
    </rPh>
    <rPh sb="2" eb="5">
      <t>アカジガク</t>
    </rPh>
    <phoneticPr fontId="22"/>
  </si>
  <si>
    <t>計</t>
    <rPh sb="0" eb="1">
      <t>ケイ</t>
    </rPh>
    <phoneticPr fontId="22"/>
  </si>
  <si>
    <t>一般会計等</t>
    <rPh sb="0" eb="2">
      <t>イッパン</t>
    </rPh>
    <rPh sb="2" eb="4">
      <t>カイケイ</t>
    </rPh>
    <rPh sb="4" eb="5">
      <t>トウ</t>
    </rPh>
    <phoneticPr fontId="22"/>
  </si>
  <si>
    <t>公営企業会計等の財政状況（単位：百万円）</t>
    <rPh sb="0" eb="2">
      <t>コウエイ</t>
    </rPh>
    <rPh sb="2" eb="4">
      <t>キギョウ</t>
    </rPh>
    <rPh sb="4" eb="6">
      <t>カイケイ</t>
    </rPh>
    <rPh sb="6" eb="7">
      <t>トウ</t>
    </rPh>
    <rPh sb="8" eb="10">
      <t>ザイセイ</t>
    </rPh>
    <rPh sb="10" eb="12">
      <t>ジョウキョウ</t>
    </rPh>
    <phoneticPr fontId="22"/>
  </si>
  <si>
    <t>総収益
（歳入）</t>
    <phoneticPr fontId="22"/>
  </si>
  <si>
    <t>総費用
（歳出）</t>
    <phoneticPr fontId="22"/>
  </si>
  <si>
    <t>純損益
（形式収支）</t>
    <phoneticPr fontId="22"/>
  </si>
  <si>
    <t>資金剰余額/不足額
（実質収支）</t>
    <phoneticPr fontId="22"/>
  </si>
  <si>
    <t>他会計等からの
繰入金</t>
    <phoneticPr fontId="22"/>
  </si>
  <si>
    <t>企業債（地方債）現在高</t>
    <phoneticPr fontId="22"/>
  </si>
  <si>
    <t>左のうち
一般会計等
繰入見込額</t>
    <phoneticPr fontId="22"/>
  </si>
  <si>
    <t>資金不足比率</t>
    <rPh sb="0" eb="2">
      <t>シキン</t>
    </rPh>
    <rPh sb="2" eb="4">
      <t>フソク</t>
    </rPh>
    <rPh sb="4" eb="6">
      <t>ヒリツ</t>
    </rPh>
    <phoneticPr fontId="22"/>
  </si>
  <si>
    <t>国民健康保険特別会計</t>
    <phoneticPr fontId="22"/>
  </si>
  <si>
    <t>老人保健特別会計</t>
    <phoneticPr fontId="22"/>
  </si>
  <si>
    <t>介護保険特別会計</t>
    <phoneticPr fontId="22"/>
  </si>
  <si>
    <t>後期高齢者医療特別会計</t>
    <phoneticPr fontId="22"/>
  </si>
  <si>
    <t>水道事業会計</t>
    <phoneticPr fontId="22"/>
  </si>
  <si>
    <t>温泉温水供給事業会計</t>
    <phoneticPr fontId="22"/>
  </si>
  <si>
    <t>千客万来事業会計</t>
    <phoneticPr fontId="22"/>
  </si>
  <si>
    <t>公共下水道事業特別会計</t>
    <phoneticPr fontId="22"/>
  </si>
  <si>
    <t>前口簡易水道事業特別会計</t>
    <phoneticPr fontId="22"/>
  </si>
  <si>
    <t>連結実質赤字額</t>
    <rPh sb="0" eb="2">
      <t>レンケツ</t>
    </rPh>
    <rPh sb="2" eb="4">
      <t>ジッシツ</t>
    </rPh>
    <rPh sb="4" eb="7">
      <t>アカジガク</t>
    </rPh>
    <phoneticPr fontId="22"/>
  </si>
  <si>
    <t>公営企業会計等</t>
    <rPh sb="0" eb="2">
      <t>コウエイ</t>
    </rPh>
    <rPh sb="2" eb="4">
      <t>キギョウ</t>
    </rPh>
    <rPh sb="4" eb="6">
      <t>カイケイ</t>
    </rPh>
    <rPh sb="6" eb="7">
      <t>トウ</t>
    </rPh>
    <phoneticPr fontId="22"/>
  </si>
  <si>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22"/>
  </si>
  <si>
    <t>一部事務組合等名</t>
    <rPh sb="0" eb="2">
      <t>イチブ</t>
    </rPh>
    <rPh sb="2" eb="4">
      <t>ジム</t>
    </rPh>
    <rPh sb="4" eb="6">
      <t>クミアイ</t>
    </rPh>
    <rPh sb="6" eb="7">
      <t>トウ</t>
    </rPh>
    <rPh sb="7" eb="8">
      <t>メイ</t>
    </rPh>
    <phoneticPr fontId="36"/>
  </si>
  <si>
    <t>総収益
（歳入）</t>
    <phoneticPr fontId="22"/>
  </si>
  <si>
    <t>総費用
（歳出）</t>
    <phoneticPr fontId="22"/>
  </si>
  <si>
    <t>純損益
（形式収支）</t>
    <phoneticPr fontId="22"/>
  </si>
  <si>
    <t>資金剰余額/不足額
（実質収支）</t>
    <phoneticPr fontId="22"/>
  </si>
  <si>
    <t>他会計等からの
繰入金</t>
    <phoneticPr fontId="22"/>
  </si>
  <si>
    <t>企業債（地方債）
現在高</t>
    <phoneticPr fontId="22"/>
  </si>
  <si>
    <t>左のうち
一般会計等
負担見込額</t>
    <phoneticPr fontId="22"/>
  </si>
  <si>
    <t>一部事務組合等</t>
    <rPh sb="0" eb="2">
      <t>イチブ</t>
    </rPh>
    <rPh sb="2" eb="4">
      <t>ジム</t>
    </rPh>
    <rPh sb="4" eb="6">
      <t>クミアイ</t>
    </rPh>
    <rPh sb="6" eb="7">
      <t>トウ</t>
    </rPh>
    <phoneticPr fontId="22"/>
  </si>
  <si>
    <t>地方公社・第三セクター等</t>
    <rPh sb="0" eb="4">
      <t>チホウコウシャ</t>
    </rPh>
    <rPh sb="5" eb="6">
      <t>ダイ</t>
    </rPh>
    <rPh sb="6" eb="7">
      <t>サン</t>
    </rPh>
    <rPh sb="11" eb="12">
      <t>ナド</t>
    </rPh>
    <phoneticPr fontId="22"/>
  </si>
  <si>
    <t>※地方公共団体が損失補塡等を行っている出資法人で、健全化法の算出対象となっている団体については、○印を付与している。</t>
    <rPh sb="10" eb="12">
      <t>ホテン</t>
    </rPh>
    <phoneticPr fontId="22"/>
  </si>
  <si>
    <t>公債費負担の状況（千円・％）</t>
    <rPh sb="0" eb="3">
      <t>コウサイヒ</t>
    </rPh>
    <rPh sb="3" eb="5">
      <t>フタン</t>
    </rPh>
    <rPh sb="6" eb="8">
      <t>ジョウキョウ</t>
    </rPh>
    <rPh sb="9" eb="11">
      <t>センエン</t>
    </rPh>
    <phoneticPr fontId="22"/>
  </si>
  <si>
    <t>将来負担の状況（千円・％）</t>
    <phoneticPr fontId="22"/>
  </si>
  <si>
    <t>実質公債費比率　　（千円・％）</t>
    <rPh sb="0" eb="2">
      <t>ジッシツ</t>
    </rPh>
    <rPh sb="2" eb="4">
      <t>コウサイ</t>
    </rPh>
    <rPh sb="4" eb="5">
      <t>ヒ</t>
    </rPh>
    <rPh sb="5" eb="7">
      <t>ヒリツ</t>
    </rPh>
    <rPh sb="10" eb="12">
      <t>センエン</t>
    </rPh>
    <phoneticPr fontId="22"/>
  </si>
  <si>
    <t>将来負担比率　　（千円・％）</t>
    <rPh sb="0" eb="2">
      <t>ショウライ</t>
    </rPh>
    <rPh sb="2" eb="4">
      <t>フタン</t>
    </rPh>
    <phoneticPr fontId="22"/>
  </si>
  <si>
    <t>区分</t>
    <rPh sb="0" eb="1">
      <t>ク</t>
    </rPh>
    <rPh sb="1" eb="2">
      <t>ブン</t>
    </rPh>
    <phoneticPr fontId="36"/>
  </si>
  <si>
    <t>平成20年度</t>
    <rPh sb="0" eb="2">
      <t>ヘイセイ</t>
    </rPh>
    <rPh sb="4" eb="6">
      <t>ネンド</t>
    </rPh>
    <phoneticPr fontId="22"/>
  </si>
  <si>
    <t>分母比</t>
    <rPh sb="0" eb="2">
      <t>ブンボ</t>
    </rPh>
    <rPh sb="2" eb="3">
      <t>ヒ</t>
    </rPh>
    <phoneticPr fontId="22"/>
  </si>
  <si>
    <t>内訳</t>
    <rPh sb="0" eb="2">
      <t>ウチワケ</t>
    </rPh>
    <phoneticPr fontId="36"/>
  </si>
  <si>
    <t>元利償還金</t>
    <rPh sb="0" eb="2">
      <t>ガンリ</t>
    </rPh>
    <rPh sb="2" eb="5">
      <t>ショウカンキン</t>
    </rPh>
    <phoneticPr fontId="3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</si>
  <si>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</si>
  <si>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債務負担行為</t>
    <rPh sb="0" eb="2">
      <t>サイム</t>
    </rPh>
    <rPh sb="2" eb="4">
      <t>フタン</t>
    </rPh>
    <rPh sb="4" eb="6">
      <t>コウイ</t>
    </rPh>
    <phoneticPr fontId="22"/>
  </si>
  <si>
    <t>PFI事業に係るもの</t>
    <rPh sb="3" eb="5">
      <t>ジギョウ</t>
    </rPh>
    <rPh sb="6" eb="7">
      <t>カカ</t>
    </rPh>
    <phoneticPr fontId="36"/>
  </si>
  <si>
    <t>-</t>
    <phoneticPr fontId="22"/>
  </si>
  <si>
    <t>-</t>
    <phoneticPr fontId="22"/>
  </si>
  <si>
    <t>準元利償還金</t>
    <rPh sb="0" eb="1">
      <t>ジュン</t>
    </rPh>
    <rPh sb="1" eb="3">
      <t>ガンリ</t>
    </rPh>
    <rPh sb="3" eb="6">
      <t>ショウカンキン</t>
    </rPh>
    <phoneticPr fontId="3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</si>
  <si>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</si>
  <si>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</si>
  <si>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いわゆる五省協定等に係るもの</t>
    <rPh sb="4" eb="6">
      <t>ゴショウ</t>
    </rPh>
    <rPh sb="6" eb="9">
      <t>キョウテイトウ</t>
    </rPh>
    <rPh sb="10" eb="11">
      <t>カカ</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</si>
  <si>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</si>
  <si>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</si>
  <si>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</si>
  <si>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</si>
  <si>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組合等負担等見込額 </t>
    <rPh sb="0" eb="2">
      <t>クミアイ</t>
    </rPh>
    <rPh sb="2" eb="3">
      <t>トウ</t>
    </rPh>
    <rPh sb="3" eb="5">
      <t>フタン</t>
    </rPh>
    <rPh sb="5" eb="6">
      <t>トウ</t>
    </rPh>
    <rPh sb="6" eb="9">
      <t>ミコミガク</t>
    </rPh>
    <phoneticPr fontId="36"/>
  </si>
  <si>
    <t>森林総合研究所等が行う事業に係るもの</t>
    <phoneticPr fontId="22"/>
  </si>
  <si>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</si>
  <si>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</si>
  <si>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22"/>
  </si>
  <si>
    <t>一時借入金の利子</t>
    <rPh sb="0" eb="2">
      <t>イチジ</t>
    </rPh>
    <rPh sb="2" eb="5">
      <t>カリイレキン</t>
    </rPh>
    <rPh sb="6" eb="8">
      <t>リシ</t>
    </rPh>
    <phoneticPr fontId="3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</si>
  <si>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</si>
  <si>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依頼土地の買い戻しに係るもの</t>
    <rPh sb="0" eb="2">
      <t>イライ</t>
    </rPh>
    <rPh sb="2" eb="4">
      <t>トチ</t>
    </rPh>
    <rPh sb="5" eb="6">
      <t>カ</t>
    </rPh>
    <rPh sb="7" eb="8">
      <t>モド</t>
    </rPh>
    <rPh sb="10" eb="11">
      <t>カカ</t>
    </rPh>
    <phoneticPr fontId="22"/>
  </si>
  <si>
    <t>(ア)</t>
    <phoneticPr fontId="22"/>
  </si>
  <si>
    <t xml:space="preserve">連結実質赤字額 </t>
    <rPh sb="0" eb="2">
      <t>レンケツ</t>
    </rPh>
    <rPh sb="2" eb="4">
      <t>ジッシツ</t>
    </rPh>
    <rPh sb="4" eb="7">
      <t>アカジガク</t>
    </rPh>
    <phoneticPr fontId="36"/>
  </si>
  <si>
    <t>-</t>
    <phoneticPr fontId="22"/>
  </si>
  <si>
    <t>社会福祉法人の施設建設費に係るもの</t>
    <rPh sb="0" eb="2">
      <t>シャカイ</t>
    </rPh>
    <rPh sb="2" eb="4">
      <t>フクシ</t>
    </rPh>
    <rPh sb="4" eb="6">
      <t>ホウジン</t>
    </rPh>
    <rPh sb="7" eb="9">
      <t>シセツ</t>
    </rPh>
    <rPh sb="9" eb="12">
      <t>ケンセツヒ</t>
    </rPh>
    <rPh sb="13" eb="14">
      <t>カカ</t>
    </rPh>
    <phoneticPr fontId="22"/>
  </si>
  <si>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</si>
  <si>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t>
    <phoneticPr fontId="22"/>
  </si>
  <si>
    <t>損失補償・債務保証の履行に係るもの</t>
    <rPh sb="0" eb="2">
      <t>ソンシツ</t>
    </rPh>
    <rPh sb="2" eb="4">
      <t>ホショウ</t>
    </rPh>
    <rPh sb="5" eb="7">
      <t>サイム</t>
    </rPh>
    <rPh sb="7" eb="9">
      <t>ホショウ</t>
    </rPh>
    <rPh sb="10" eb="12">
      <t>リコウ</t>
    </rPh>
    <rPh sb="13" eb="14">
      <t>カカ</t>
    </rPh>
    <phoneticPr fontId="22"/>
  </si>
  <si>
    <t>(エ)</t>
    <phoneticPr fontId="22"/>
  </si>
  <si>
    <t>引き受けた債務の履行に係るもの</t>
    <rPh sb="0" eb="1">
      <t>ヒ</t>
    </rPh>
    <rPh sb="2" eb="3">
      <t>ウ</t>
    </rPh>
    <rPh sb="5" eb="7">
      <t>サイム</t>
    </rPh>
    <rPh sb="8" eb="10">
      <t>リコウ</t>
    </rPh>
    <rPh sb="11" eb="12">
      <t>カカ</t>
    </rPh>
    <phoneticPr fontId="22"/>
  </si>
  <si>
    <t>-</t>
    <phoneticPr fontId="22"/>
  </si>
  <si>
    <t>充当可能財源等</t>
    <rPh sb="0" eb="2">
      <t>ジュウトウ</t>
    </rPh>
    <rPh sb="2" eb="3">
      <t>カ</t>
    </rPh>
    <rPh sb="3" eb="4">
      <t>ノウ</t>
    </rPh>
    <rPh sb="4" eb="7">
      <t>ザイゲントウ</t>
    </rPh>
    <phoneticPr fontId="22"/>
  </si>
  <si>
    <t xml:space="preserve">充当可能基金 </t>
    <rPh sb="0" eb="2">
      <t>ジュウトウ</t>
    </rPh>
    <rPh sb="2" eb="4">
      <t>カノウ</t>
    </rPh>
    <rPh sb="4" eb="6">
      <t>キキン</t>
    </rPh>
    <phoneticPr fontId="36"/>
  </si>
  <si>
    <t>その他上記に準ずるもの</t>
    <rPh sb="2" eb="3">
      <t>タ</t>
    </rPh>
    <rPh sb="3" eb="5">
      <t>ジョウキ</t>
    </rPh>
    <rPh sb="6" eb="7">
      <t>ジュン</t>
    </rPh>
    <phoneticPr fontId="22"/>
  </si>
  <si>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</si>
  <si>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</si>
  <si>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企業債等
繰入見込額</t>
    <rPh sb="0" eb="2">
      <t>キギョウ</t>
    </rPh>
    <rPh sb="2" eb="3">
      <t>サイ</t>
    </rPh>
    <rPh sb="3" eb="4">
      <t>トウ</t>
    </rPh>
    <rPh sb="5" eb="7">
      <t>クリイレ</t>
    </rPh>
    <rPh sb="7" eb="9">
      <t>ミコ</t>
    </rPh>
    <rPh sb="9" eb="10">
      <t>ガク</t>
    </rPh>
    <phoneticPr fontId="22"/>
  </si>
  <si>
    <t>公共下水道事業特別会計</t>
    <phoneticPr fontId="22"/>
  </si>
  <si>
    <t xml:space="preserve">基準財政需要額算入見込額 </t>
    <rPh sb="0" eb="2">
      <t>キジュン</t>
    </rPh>
    <rPh sb="2" eb="4">
      <t>ザイセイ</t>
    </rPh>
    <rPh sb="4" eb="7">
      <t>ジュヨウガク</t>
    </rPh>
    <rPh sb="7" eb="9">
      <t>サンニュウ</t>
    </rPh>
    <rPh sb="9" eb="12">
      <t>ミコミガク</t>
    </rPh>
    <phoneticPr fontId="36"/>
  </si>
  <si>
    <t>温泉温水供給事業会計</t>
    <phoneticPr fontId="22"/>
  </si>
  <si>
    <t>(オ)</t>
    <phoneticPr fontId="22"/>
  </si>
  <si>
    <t>水道事業会計</t>
    <phoneticPr fontId="22"/>
  </si>
  <si>
    <t>将来負担比率((エ)－(オ))／((イ)－(ウ))×１００</t>
    <rPh sb="0" eb="2">
      <t>ショウライ</t>
    </rPh>
    <rPh sb="2" eb="4">
      <t>フタン</t>
    </rPh>
    <rPh sb="4" eb="6">
      <t>ヒリツ</t>
    </rPh>
    <phoneticPr fontId="22"/>
  </si>
  <si>
    <t>千客万来事業会計</t>
    <phoneticPr fontId="22"/>
  </si>
  <si>
    <t>その他の会計</t>
    <phoneticPr fontId="22"/>
  </si>
  <si>
    <t>公社・
三セク等</t>
    <rPh sb="0" eb="2">
      <t>コウシャ</t>
    </rPh>
    <rPh sb="4" eb="5">
      <t>サン</t>
    </rPh>
    <rPh sb="7" eb="8">
      <t>トウ</t>
    </rPh>
    <phoneticPr fontId="22"/>
  </si>
  <si>
    <t>地方道路公社に係る将来負担額</t>
    <rPh sb="0" eb="2">
      <t>チホウ</t>
    </rPh>
    <rPh sb="2" eb="4">
      <t>ドウロ</t>
    </rPh>
    <rPh sb="4" eb="6">
      <t>コウシャ</t>
    </rPh>
    <rPh sb="7" eb="8">
      <t>カカ</t>
    </rPh>
    <rPh sb="9" eb="11">
      <t>ショウライ</t>
    </rPh>
    <rPh sb="11" eb="14">
      <t>フタンガク</t>
    </rPh>
    <phoneticPr fontId="36"/>
  </si>
  <si>
    <t>土地開発公社に係る将来負担額</t>
    <rPh sb="0" eb="2">
      <t>トチ</t>
    </rPh>
    <rPh sb="2" eb="4">
      <t>カイハツ</t>
    </rPh>
    <rPh sb="4" eb="6">
      <t>コウシャ</t>
    </rPh>
    <rPh sb="7" eb="8">
      <t>カカ</t>
    </rPh>
    <rPh sb="9" eb="11">
      <t>ショウライ</t>
    </rPh>
    <rPh sb="11" eb="14">
      <t>フタンガク</t>
    </rPh>
    <phoneticPr fontId="36"/>
  </si>
  <si>
    <t>(イ)</t>
    <phoneticPr fontId="22"/>
  </si>
  <si>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</si>
  <si>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算入公債費等の額</t>
    <rPh sb="0" eb="2">
      <t>サンニュウ</t>
    </rPh>
    <rPh sb="2" eb="4">
      <t>コウサイ</t>
    </rPh>
    <rPh sb="4" eb="5">
      <t>ヒ</t>
    </rPh>
    <rPh sb="5" eb="6">
      <t>トウ</t>
    </rPh>
    <rPh sb="7" eb="8">
      <t>ガク</t>
    </rPh>
    <phoneticPr fontId="22"/>
  </si>
  <si>
    <t>(ウ)</t>
    <phoneticPr fontId="22"/>
  </si>
  <si>
    <t>分母</t>
    <rPh sb="0" eb="2">
      <t>ブンボ</t>
    </rPh>
    <phoneticPr fontId="22"/>
  </si>
  <si>
    <t>(イ)－(ウ)</t>
    <phoneticPr fontId="22"/>
  </si>
  <si>
    <t>実質公債費比率
((ア)－(ウ))／((イ)－(ウ))×１００</t>
    <rPh sb="0" eb="2">
      <t>ジッシツ</t>
    </rPh>
    <rPh sb="2" eb="4">
      <t>コウサイ</t>
    </rPh>
    <rPh sb="4" eb="5">
      <t>ヒ</t>
    </rPh>
    <rPh sb="5" eb="7">
      <t>ヒリツ</t>
    </rPh>
    <phoneticPr fontId="22"/>
  </si>
  <si>
    <t>(単年度)</t>
    <rPh sb="1" eb="4">
      <t>タンネンド</t>
    </rPh>
    <phoneticPr fontId="22"/>
  </si>
  <si>
    <t>(3ヵ年平均)</t>
    <rPh sb="3" eb="4">
      <t>ネン</t>
    </rPh>
    <rPh sb="4" eb="6">
      <t>ヘイキン</t>
    </rPh>
    <phoneticPr fontId="22"/>
  </si>
  <si>
    <t>健全化判断比率</t>
    <rPh sb="0" eb="3">
      <t>ケンゼンカ</t>
    </rPh>
    <rPh sb="3" eb="5">
      <t>ハンダン</t>
    </rPh>
    <rPh sb="5" eb="7">
      <t>ヒリツ</t>
    </rPh>
    <phoneticPr fontId="7"/>
  </si>
  <si>
    <t>平成22年度(再掲)</t>
    <rPh sb="0" eb="2">
      <t>ヘイセイ</t>
    </rPh>
    <rPh sb="4" eb="6">
      <t>ネンド</t>
    </rPh>
    <rPh sb="7" eb="9">
      <t>サイケイ</t>
    </rPh>
    <phoneticPr fontId="7"/>
  </si>
  <si>
    <t>早期健全化基準</t>
    <phoneticPr fontId="22"/>
  </si>
  <si>
    <t>財政再生基準</t>
    <phoneticPr fontId="22"/>
  </si>
  <si>
    <t>※平成20年度決算の元利償還金は特定財源の額を控除しており、満期一括償還地方債に係る年度割相当額は積立不足額を考慮して算定した額を含んでいる。</t>
    <phoneticPr fontId="22"/>
  </si>
  <si>
    <t>実質赤字比率</t>
    <rPh sb="0" eb="2">
      <t>ジッシツ</t>
    </rPh>
    <rPh sb="2" eb="4">
      <t>アカジ</t>
    </rPh>
    <rPh sb="4" eb="6">
      <t>ヒリツ</t>
    </rPh>
    <phoneticPr fontId="7"/>
  </si>
  <si>
    <t>※実質公債費比率の((ア)－(ウ))は特定財源の額を控除している。</t>
    <phoneticPr fontId="22"/>
  </si>
  <si>
    <t>連結実質赤字比率</t>
    <rPh sb="0" eb="2">
      <t>レンケツ</t>
    </rPh>
    <rPh sb="2" eb="4">
      <t>ジッシツ</t>
    </rPh>
    <rPh sb="4" eb="6">
      <t>アカジ</t>
    </rPh>
    <rPh sb="6" eb="8">
      <t>ヒリツ</t>
    </rPh>
    <phoneticPr fontId="7"/>
  </si>
  <si>
    <t>実質公債費比率</t>
    <rPh sb="0" eb="2">
      <t>ジッシツ</t>
    </rPh>
    <rPh sb="2" eb="5">
      <t>コウサイヒ</t>
    </rPh>
    <rPh sb="5" eb="7">
      <t>ヒリツ</t>
    </rPh>
    <phoneticPr fontId="7"/>
  </si>
  <si>
    <t>将来負担比率</t>
    <rPh sb="0" eb="2">
      <t>ショウライ</t>
    </rPh>
    <rPh sb="2" eb="4">
      <t>フタン</t>
    </rPh>
    <rPh sb="4" eb="6">
      <t>ヒリツ</t>
    </rPh>
    <phoneticPr fontId="7"/>
  </si>
  <si>
    <t>-</t>
  </si>
  <si>
    <t>満期一括償還地方債の一年当たりの元金償還金に相当するもの
（年度割相当額）</t>
  </si>
  <si>
    <t>公営企業債の償還の財源に充てたと認められる繰入金</t>
  </si>
  <si>
    <t>一部事務組合等の起こした地方債に充てたと認められる補助金又は負担金に充当する一般財源等額</t>
  </si>
  <si>
    <t>債務負担行為に基づく支出のうち公債費に準ずるものに充当する
一般財源等額</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</si>
  <si>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</si>
  <si>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</si>
  <si>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</si>
  <si>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(A)-(B)</t>
  </si>
  <si>
    <t xml:space="preserve"> H18</t>
  </si>
  <si>
    <t xml:space="preserve"> H19</t>
  </si>
  <si>
    <t xml:space="preserve"> H20</t>
  </si>
  <si>
    <t xml:space="preserve"> H21</t>
  </si>
  <si>
    <t xml:space="preserve"> H22</t>
  </si>
  <si>
    <t>人件費及び人件費に準ずる費用の分析</t>
    <rPh sb="0" eb="3">
      <t>ジンケンヒ</t>
    </rPh>
    <rPh sb="3" eb="4">
      <t>オヨ</t>
    </rPh>
    <rPh sb="5" eb="8">
      <t>ジンケンヒ</t>
    </rPh>
    <rPh sb="9" eb="10">
      <t>ジュン</t>
    </rPh>
    <rPh sb="12" eb="14">
      <t>ヒヨウ</t>
    </rPh>
    <rPh sb="15" eb="17">
      <t>ブンセキ</t>
    </rPh>
    <phoneticPr fontId="22"/>
  </si>
  <si>
    <t>人件費及び人件費に準ずる費用</t>
    <rPh sb="0" eb="3">
      <t>ジンケンヒ</t>
    </rPh>
    <rPh sb="3" eb="4">
      <t>オヨ</t>
    </rPh>
    <rPh sb="5" eb="8">
      <t>ジンケンヒ</t>
    </rPh>
    <rPh sb="9" eb="10">
      <t>ジュン</t>
    </rPh>
    <rPh sb="12" eb="14">
      <t>ヒヨウ</t>
    </rPh>
    <phoneticPr fontId="22"/>
  </si>
  <si>
    <t>当該団体決算額
（千円）</t>
    <rPh sb="0" eb="2">
      <t>トウガイ</t>
    </rPh>
    <rPh sb="2" eb="4">
      <t>ダンタイ</t>
    </rPh>
    <rPh sb="4" eb="6">
      <t>ケッサン</t>
    </rPh>
    <rPh sb="6" eb="7">
      <t>ガク</t>
    </rPh>
    <rPh sb="9" eb="11">
      <t>センエン</t>
    </rPh>
    <phoneticPr fontId="22"/>
  </si>
  <si>
    <t>人口1人当たり決算額</t>
    <rPh sb="0" eb="2">
      <t>ジンコウ</t>
    </rPh>
    <rPh sb="2" eb="4">
      <t>ヒトリ</t>
    </rPh>
    <rPh sb="4" eb="5">
      <t>ア</t>
    </rPh>
    <rPh sb="7" eb="9">
      <t>ケッサン</t>
    </rPh>
    <rPh sb="9" eb="10">
      <t>ガク</t>
    </rPh>
    <phoneticPr fontId="22"/>
  </si>
  <si>
    <t>当該団体（円）</t>
    <rPh sb="0" eb="2">
      <t>トウガイ</t>
    </rPh>
    <rPh sb="2" eb="4">
      <t>ダンタイ</t>
    </rPh>
    <rPh sb="5" eb="6">
      <t>エン</t>
    </rPh>
    <phoneticPr fontId="22"/>
  </si>
  <si>
    <t>類似団体平均（円）</t>
    <rPh sb="0" eb="2">
      <t>ルイジ</t>
    </rPh>
    <rPh sb="2" eb="4">
      <t>ダンタイ</t>
    </rPh>
    <rPh sb="4" eb="6">
      <t>ヘイキン</t>
    </rPh>
    <rPh sb="7" eb="8">
      <t>エン</t>
    </rPh>
    <phoneticPr fontId="22"/>
  </si>
  <si>
    <t>対比（％）</t>
    <rPh sb="0" eb="2">
      <t>タイヒ</t>
    </rPh>
    <phoneticPr fontId="22"/>
  </si>
  <si>
    <t>人件費</t>
    <rPh sb="0" eb="3">
      <t>ジンケンヒ</t>
    </rPh>
    <phoneticPr fontId="22"/>
  </si>
  <si>
    <t>賃金（物件費）</t>
    <rPh sb="0" eb="2">
      <t>チンギン</t>
    </rPh>
    <rPh sb="3" eb="5">
      <t>ブッケン</t>
    </rPh>
    <rPh sb="5" eb="6">
      <t>ヒ</t>
    </rPh>
    <phoneticPr fontId="22"/>
  </si>
  <si>
    <t>-</t>
    <phoneticPr fontId="22"/>
  </si>
  <si>
    <t>吾妻広域町村圏振興整備組合（一般会計）</t>
    <rPh sb="0" eb="2">
      <t>アガツマ</t>
    </rPh>
    <rPh sb="2" eb="4">
      <t>コウイキ</t>
    </rPh>
    <rPh sb="4" eb="7">
      <t>チョウソンケン</t>
    </rPh>
    <rPh sb="7" eb="9">
      <t>シンコウ</t>
    </rPh>
    <rPh sb="9" eb="11">
      <t>セイビ</t>
    </rPh>
    <rPh sb="11" eb="13">
      <t>クミアイ</t>
    </rPh>
    <rPh sb="14" eb="16">
      <t>イッパン</t>
    </rPh>
    <rPh sb="16" eb="18">
      <t>カイケイ</t>
    </rPh>
    <phoneticPr fontId="22"/>
  </si>
  <si>
    <t>吾妻広域町村圏振興整備組合（病院事業）</t>
    <rPh sb="0" eb="2">
      <t>アガツマ</t>
    </rPh>
    <rPh sb="2" eb="4">
      <t>コウイキ</t>
    </rPh>
    <rPh sb="4" eb="7">
      <t>チョウソンケン</t>
    </rPh>
    <rPh sb="7" eb="9">
      <t>シンコウ</t>
    </rPh>
    <rPh sb="9" eb="11">
      <t>セイビ</t>
    </rPh>
    <rPh sb="11" eb="13">
      <t>クミアイ</t>
    </rPh>
    <rPh sb="14" eb="16">
      <t>ビョウイン</t>
    </rPh>
    <rPh sb="16" eb="18">
      <t>ジギョウ</t>
    </rPh>
    <phoneticPr fontId="22"/>
  </si>
  <si>
    <t>西吾妻衛生施設整備組合</t>
    <rPh sb="0" eb="1">
      <t>ニシ</t>
    </rPh>
    <rPh sb="1" eb="3">
      <t>アガツマ</t>
    </rPh>
    <rPh sb="3" eb="5">
      <t>エイセイ</t>
    </rPh>
    <rPh sb="5" eb="7">
      <t>シセツ</t>
    </rPh>
    <rPh sb="7" eb="9">
      <t>セイビ</t>
    </rPh>
    <rPh sb="9" eb="11">
      <t>クミアイ</t>
    </rPh>
    <phoneticPr fontId="22"/>
  </si>
  <si>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22"/>
  </si>
  <si>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22"/>
  </si>
  <si>
    <t>群馬県市町村総合事務組合</t>
    <rPh sb="0" eb="3">
      <t>グンマケン</t>
    </rPh>
    <rPh sb="3" eb="6">
      <t>シチョウソン</t>
    </rPh>
    <rPh sb="6" eb="8">
      <t>ソウゴウ</t>
    </rPh>
    <rPh sb="8" eb="10">
      <t>ジム</t>
    </rPh>
    <rPh sb="10" eb="12">
      <t>クミアイ</t>
    </rPh>
    <phoneticPr fontId="22"/>
  </si>
  <si>
    <t>群馬県市町村会館管理組合</t>
    <rPh sb="0" eb="3">
      <t>グンマケン</t>
    </rPh>
    <rPh sb="3" eb="6">
      <t>シチョウソン</t>
    </rPh>
    <rPh sb="6" eb="8">
      <t>カイカン</t>
    </rPh>
    <rPh sb="8" eb="10">
      <t>カンリ</t>
    </rPh>
    <rPh sb="10" eb="12">
      <t>クミアイ</t>
    </rPh>
    <phoneticPr fontId="22"/>
  </si>
  <si>
    <t>西吾妻福祉病院</t>
    <rPh sb="0" eb="1">
      <t>ニシ</t>
    </rPh>
    <rPh sb="1" eb="3">
      <t>アガツマ</t>
    </rPh>
    <rPh sb="3" eb="5">
      <t>フクシ</t>
    </rPh>
    <rPh sb="5" eb="7">
      <t>ビョウイン</t>
    </rPh>
    <phoneticPr fontId="22"/>
  </si>
  <si>
    <t>－</t>
    <phoneticPr fontId="22"/>
  </si>
  <si>
    <t>－</t>
    <phoneticPr fontId="22"/>
  </si>
  <si>
    <t>▲38</t>
    <phoneticPr fontId="22"/>
  </si>
  <si>
    <t>草津観光公社</t>
    <rPh sb="0" eb="2">
      <t>クサツ</t>
    </rPh>
    <rPh sb="2" eb="4">
      <t>カンコウ</t>
    </rPh>
    <rPh sb="4" eb="6">
      <t>コウシャ</t>
    </rPh>
    <phoneticPr fontId="22"/>
  </si>
  <si>
    <t>▲31</t>
    <phoneticPr fontId="22"/>
  </si>
  <si>
    <t>▲65</t>
    <phoneticPr fontId="22"/>
  </si>
  <si>
    <t>-</t>
    <phoneticPr fontId="22"/>
  </si>
  <si>
    <t>法適用企業</t>
    <phoneticPr fontId="22"/>
  </si>
  <si>
    <t>法非適用企業</t>
    <phoneticPr fontId="22"/>
  </si>
</sst>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6" formatCode="&quot;¥&quot;#,##0;[Red]&quot;¥&quot;\-#,##0"/>
    <numFmt numFmtId="176" formatCode="#,##0_ "/>
    <numFmt numFmtId="177" formatCode="#,##0;&quot;△ &quot;#,##0"/>
    <numFmt numFmtId="178" formatCode="#,##0.0;&quot;△ &quot;#,##0.0"/>
    <numFmt numFmtId="179" formatCode="0.00;&quot;▲ &quot;0.00"/>
    <numFmt numFmtId="180" formatCode="0.00_ "/>
    <numFmt numFmtId="181" formatCode="0_ "/>
    <numFmt numFmtId="182" formatCode="#,##0;&quot;▲ &quot;#,##0"/>
    <numFmt numFmtId="183" formatCode="#,##0.0_ "/>
    <numFmt numFmtId="184" formatCode="#,##0.0;&quot;▲ &quot;#,##0.0"/>
    <numFmt numFmtId="185" formatCode="#,##0.00;&quot;▲ &quot;#,##0.00"/>
    <numFmt numFmtId="186" formatCode="0.0_ "/>
    <numFmt numFmtId="187" formatCode="0.00_);[Red]\(0.00\)"/>
    <numFmt numFmtId="188" formatCode="0.0_);[Red]\(0.0\)"/>
    <numFmt numFmtId="189" formatCode="&quot;( &quot;0.0&quot; )&quot;;&quot;( &quot;\-0.0&quot; )&quot;"/>
    <numFmt numFmtId="190" formatCode="&quot;(&quot;0&quot;)&quot;"/>
    <numFmt numFmtId="191" formatCode="@&quot; &quot;"/>
  </numFmts>
  <fonts count="39">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9"/>
      <color indexed="8"/>
      <name val="ＭＳ 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2"/>
      <color indexed="8"/>
      <name val="ＭＳ 明朝"/>
      <family val="1"/>
      <charset val="128"/>
    </font>
    <font>
      <sz val="9"/>
      <name val="ＭＳ ゴシック"/>
      <family val="3"/>
      <charset val="128"/>
    </font>
    <font>
      <sz val="11"/>
      <color indexed="17"/>
      <name val="ＭＳ Ｐゴシック"/>
      <family val="3"/>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1"/>
      <name val="ＭＳ ゴシック"/>
      <family val="3"/>
      <charset val="128"/>
    </font>
    <font>
      <sz val="10"/>
      <color indexed="8"/>
      <name val="ＭＳ Ｐゴシック"/>
      <family val="3"/>
      <charset val="128"/>
    </font>
    <font>
      <b/>
      <sz val="9"/>
      <color indexed="8"/>
      <name val="ＭＳ ゴシック"/>
      <family val="3"/>
      <charset val="128"/>
    </font>
    <font>
      <b/>
      <sz val="28"/>
      <name val="ＭＳ ゴシック"/>
      <family val="3"/>
      <charset val="128"/>
    </font>
    <font>
      <b/>
      <sz val="20"/>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9"/>
      <color indexed="12"/>
      <name val="ＭＳ ゴシック"/>
      <family val="3"/>
      <charset val="128"/>
    </font>
    <font>
      <b/>
      <sz val="18"/>
      <color indexed="8"/>
      <name val="ＭＳ ゴシック"/>
      <family val="3"/>
      <charset val="128"/>
    </font>
    <font>
      <b/>
      <sz val="12"/>
      <color indexed="8"/>
      <name val="ＭＳ ゴシック"/>
      <family val="3"/>
      <charset val="128"/>
    </font>
    <font>
      <sz val="14"/>
      <color indexed="8"/>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9"/>
        <bgColor indexed="64"/>
      </patternFill>
    </fill>
  </fills>
  <borders count="20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thin">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style="thin">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medium">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79">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xf numFmtId="0" fontId="18" fillId="7" borderId="4" applyNumberFormat="0" applyAlignment="0" applyProtection="0">
      <alignment vertical="center"/>
    </xf>
    <xf numFmtId="0" fontId="1" fillId="0" borderId="0"/>
    <xf numFmtId="0" fontId="1" fillId="0" borderId="0">
      <alignment vertical="center"/>
    </xf>
    <xf numFmtId="0" fontId="2" fillId="0" borderId="0">
      <alignment vertical="center"/>
    </xf>
    <xf numFmtId="0" fontId="2" fillId="0" borderId="0">
      <alignment vertical="center"/>
    </xf>
    <xf numFmtId="0" fontId="7" fillId="0" borderId="0">
      <alignment vertical="center"/>
    </xf>
    <xf numFmtId="0" fontId="19" fillId="0" borderId="0">
      <alignment vertical="center"/>
    </xf>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0" fillId="0" borderId="0"/>
    <xf numFmtId="0" fontId="2" fillId="0" borderId="0">
      <alignment vertical="center"/>
    </xf>
    <xf numFmtId="0" fontId="2" fillId="0" borderId="0">
      <alignment vertical="center"/>
    </xf>
    <xf numFmtId="0" fontId="2" fillId="0" borderId="0">
      <alignment vertical="center"/>
    </xf>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2" fillId="0" borderId="0">
      <alignment vertical="center"/>
    </xf>
    <xf numFmtId="0" fontId="2" fillId="0" borderId="0">
      <alignment vertical="center"/>
    </xf>
    <xf numFmtId="0" fontId="1" fillId="0" borderId="0"/>
    <xf numFmtId="0" fontId="21" fillId="4" borderId="0" applyNumberFormat="0" applyBorder="0" applyAlignment="0" applyProtection="0">
      <alignment vertical="center"/>
    </xf>
  </cellStyleXfs>
  <cellXfs count="1064">
    <xf numFmtId="0" fontId="0" fillId="0" borderId="0" xfId="0">
      <alignment vertical="center"/>
    </xf>
    <xf numFmtId="0" fontId="2" fillId="0" borderId="0" xfId="62">
      <alignment vertical="center"/>
    </xf>
    <xf numFmtId="0" fontId="23" fillId="0" borderId="0" xfId="62" applyFont="1">
      <alignment vertical="center"/>
    </xf>
    <xf numFmtId="0" fontId="24" fillId="0" borderId="0" xfId="62" applyFont="1" applyAlignment="1">
      <alignment horizontal="right" vertical="center"/>
    </xf>
    <xf numFmtId="0" fontId="25" fillId="24" borderId="10" xfId="62" applyFont="1" applyFill="1" applyBorder="1" applyAlignment="1"/>
    <xf numFmtId="0" fontId="25" fillId="24" borderId="11" xfId="62" applyFont="1" applyFill="1" applyBorder="1" applyAlignment="1">
      <alignment horizontal="right" vertical="top"/>
    </xf>
    <xf numFmtId="0" fontId="25" fillId="24" borderId="12" xfId="62" applyFont="1" applyFill="1" applyBorder="1" applyAlignment="1">
      <alignment horizontal="right" vertical="top"/>
    </xf>
    <xf numFmtId="0" fontId="25" fillId="24" borderId="13" xfId="62" applyFont="1" applyFill="1" applyBorder="1" applyAlignment="1">
      <alignment horizontal="center" vertical="center"/>
    </xf>
    <xf numFmtId="0" fontId="25" fillId="24" borderId="14" xfId="62" applyFont="1" applyFill="1" applyBorder="1" applyAlignment="1">
      <alignment horizontal="center" vertical="center"/>
    </xf>
    <xf numFmtId="0" fontId="25" fillId="24" borderId="15" xfId="62" applyFont="1" applyFill="1" applyBorder="1" applyAlignment="1">
      <alignment horizontal="center" vertical="center"/>
    </xf>
    <xf numFmtId="0" fontId="25" fillId="0" borderId="16" xfId="62" applyFont="1" applyFill="1" applyBorder="1" applyAlignment="1">
      <alignment horizontal="center" vertical="center" wrapText="1"/>
    </xf>
    <xf numFmtId="179" fontId="25" fillId="0" borderId="13" xfId="62" applyNumberFormat="1" applyFont="1" applyFill="1" applyBorder="1" applyAlignment="1" applyProtection="1">
      <alignment horizontal="right" vertical="center" wrapText="1"/>
    </xf>
    <xf numFmtId="179" fontId="25" fillId="0" borderId="14" xfId="62" applyNumberFormat="1" applyFont="1" applyFill="1" applyBorder="1" applyAlignment="1" applyProtection="1">
      <alignment horizontal="right" vertical="center" wrapText="1"/>
    </xf>
    <xf numFmtId="179" fontId="25" fillId="0" borderId="19" xfId="62" applyNumberFormat="1" applyFont="1" applyFill="1" applyBorder="1" applyAlignment="1" applyProtection="1">
      <alignment horizontal="right" vertical="center" wrapText="1"/>
    </xf>
    <xf numFmtId="0" fontId="25" fillId="0" borderId="20" xfId="62" applyFont="1" applyFill="1" applyBorder="1" applyAlignment="1">
      <alignment horizontal="center" vertical="center" wrapText="1"/>
    </xf>
    <xf numFmtId="179" fontId="25" fillId="0" borderId="23" xfId="62" applyNumberFormat="1" applyFont="1" applyFill="1" applyBorder="1" applyAlignment="1" applyProtection="1">
      <alignment horizontal="right" vertical="center" wrapText="1"/>
    </xf>
    <xf numFmtId="179" fontId="25" fillId="0" borderId="24" xfId="62" applyNumberFormat="1" applyFont="1" applyFill="1" applyBorder="1" applyAlignment="1" applyProtection="1">
      <alignment horizontal="right" vertical="center" wrapText="1"/>
    </xf>
    <xf numFmtId="179" fontId="25" fillId="0" borderId="25" xfId="62" applyNumberFormat="1" applyFont="1" applyFill="1" applyBorder="1" applyAlignment="1" applyProtection="1">
      <alignment horizontal="right" vertical="center" wrapText="1"/>
    </xf>
    <xf numFmtId="0" fontId="25" fillId="0" borderId="26" xfId="62" applyFont="1" applyFill="1" applyBorder="1" applyAlignment="1">
      <alignment horizontal="center" vertical="center"/>
    </xf>
    <xf numFmtId="179" fontId="25" fillId="0" borderId="29" xfId="62" applyNumberFormat="1" applyFont="1" applyFill="1" applyBorder="1" applyAlignment="1" applyProtection="1">
      <alignment horizontal="right" vertical="center" wrapText="1"/>
    </xf>
    <xf numFmtId="179" fontId="25" fillId="0" borderId="30" xfId="62" applyNumberFormat="1" applyFont="1" applyFill="1" applyBorder="1" applyAlignment="1" applyProtection="1">
      <alignment horizontal="right" vertical="center" wrapText="1"/>
    </xf>
    <xf numFmtId="179" fontId="25" fillId="0" borderId="31" xfId="62" applyNumberFormat="1" applyFont="1" applyFill="1" applyBorder="1" applyAlignment="1" applyProtection="1">
      <alignment horizontal="right" vertical="center" wrapText="1"/>
    </xf>
    <xf numFmtId="0" fontId="25" fillId="0" borderId="0" xfId="76" applyFont="1">
      <alignment vertical="center"/>
    </xf>
    <xf numFmtId="0" fontId="2" fillId="0" borderId="0" xfId="76">
      <alignment vertical="center"/>
    </xf>
    <xf numFmtId="0" fontId="24" fillId="0" borderId="0" xfId="76" applyFont="1" applyAlignment="1">
      <alignment horizontal="right" vertical="center"/>
    </xf>
    <xf numFmtId="0" fontId="25" fillId="25" borderId="10" xfId="76" applyFont="1" applyFill="1" applyBorder="1" applyAlignment="1"/>
    <xf numFmtId="0" fontId="25" fillId="25" borderId="11" xfId="76" applyFont="1" applyFill="1" applyBorder="1" applyAlignment="1">
      <alignment horizontal="right" vertical="top"/>
    </xf>
    <xf numFmtId="0" fontId="25" fillId="25" borderId="12" xfId="76" applyFont="1" applyFill="1" applyBorder="1" applyAlignment="1">
      <alignment horizontal="right" vertical="top"/>
    </xf>
    <xf numFmtId="0" fontId="25" fillId="25" borderId="32" xfId="76" applyFont="1" applyFill="1" applyBorder="1" applyAlignment="1">
      <alignment horizontal="center" vertical="center"/>
    </xf>
    <xf numFmtId="0" fontId="25" fillId="25" borderId="14" xfId="76" applyFont="1" applyFill="1" applyBorder="1" applyAlignment="1">
      <alignment horizontal="center" vertical="center"/>
    </xf>
    <xf numFmtId="0" fontId="25" fillId="25" borderId="19" xfId="76" applyFont="1" applyFill="1" applyBorder="1" applyAlignment="1">
      <alignment horizontal="center" vertical="center"/>
    </xf>
    <xf numFmtId="0" fontId="25" fillId="0" borderId="33" xfId="76" applyFont="1" applyFill="1" applyBorder="1" applyAlignment="1">
      <alignment vertical="center" wrapText="1"/>
    </xf>
    <xf numFmtId="179" fontId="25" fillId="0" borderId="36" xfId="76" applyNumberFormat="1" applyFont="1" applyFill="1" applyBorder="1" applyAlignment="1">
      <alignment horizontal="right" vertical="center"/>
    </xf>
    <xf numFmtId="179" fontId="25" fillId="0" borderId="37" xfId="76" applyNumberFormat="1" applyFont="1" applyFill="1" applyBorder="1" applyAlignment="1">
      <alignment horizontal="right" vertical="center"/>
    </xf>
    <xf numFmtId="179" fontId="25" fillId="0" borderId="38" xfId="76" applyNumberFormat="1" applyFont="1" applyFill="1" applyBorder="1" applyAlignment="1">
      <alignment horizontal="right" vertical="center"/>
    </xf>
    <xf numFmtId="0" fontId="25" fillId="0" borderId="39" xfId="76" applyFont="1" applyFill="1" applyBorder="1" applyAlignment="1">
      <alignment vertical="center"/>
    </xf>
    <xf numFmtId="179" fontId="25" fillId="0" borderId="42" xfId="76" applyNumberFormat="1" applyFont="1" applyFill="1" applyBorder="1" applyAlignment="1">
      <alignment horizontal="right" vertical="center"/>
    </xf>
    <xf numFmtId="179" fontId="25" fillId="0" borderId="43" xfId="76" applyNumberFormat="1" applyFont="1" applyFill="1" applyBorder="1" applyAlignment="1">
      <alignment horizontal="right" vertical="center"/>
    </xf>
    <xf numFmtId="179" fontId="25" fillId="0" borderId="44" xfId="76" applyNumberFormat="1" applyFont="1" applyFill="1" applyBorder="1" applyAlignment="1">
      <alignment horizontal="right" vertical="center"/>
    </xf>
    <xf numFmtId="0" fontId="25" fillId="0" borderId="20" xfId="76" applyFont="1" applyFill="1" applyBorder="1" applyAlignment="1">
      <alignment vertical="center"/>
    </xf>
    <xf numFmtId="0" fontId="25" fillId="0" borderId="26" xfId="76" applyFont="1" applyFill="1" applyBorder="1" applyAlignment="1">
      <alignment vertical="center"/>
    </xf>
    <xf numFmtId="179" fontId="25" fillId="0" borderId="29" xfId="76" applyNumberFormat="1" applyFont="1" applyFill="1" applyBorder="1" applyAlignment="1">
      <alignment horizontal="right" vertical="center"/>
    </xf>
    <xf numFmtId="179" fontId="25" fillId="0" borderId="30" xfId="76" applyNumberFormat="1" applyFont="1" applyFill="1" applyBorder="1" applyAlignment="1">
      <alignment horizontal="right" vertical="center"/>
    </xf>
    <xf numFmtId="179" fontId="25" fillId="0" borderId="31" xfId="76" applyNumberFormat="1" applyFont="1" applyFill="1" applyBorder="1" applyAlignment="1">
      <alignment horizontal="right" vertical="center"/>
    </xf>
    <xf numFmtId="0" fontId="26" fillId="0" borderId="0" xfId="76" applyFont="1" applyFill="1" applyBorder="1" applyAlignment="1"/>
    <xf numFmtId="0" fontId="26" fillId="0" borderId="0" xfId="76" applyNumberFormat="1" applyFont="1" applyFill="1" applyBorder="1" applyAlignment="1">
      <alignment vertical="center" wrapText="1"/>
    </xf>
    <xf numFmtId="0" fontId="26" fillId="0" borderId="0" xfId="76" applyNumberFormat="1" applyFont="1" applyBorder="1" applyAlignment="1">
      <alignment vertical="center" wrapText="1"/>
    </xf>
    <xf numFmtId="0" fontId="25" fillId="0" borderId="0" xfId="76" applyNumberFormat="1" applyFont="1" applyFill="1" applyBorder="1" applyAlignment="1">
      <alignment vertical="center"/>
    </xf>
    <xf numFmtId="0" fontId="23" fillId="0" borderId="0" xfId="64" applyFont="1">
      <alignment vertical="center"/>
    </xf>
    <xf numFmtId="0" fontId="2" fillId="0" borderId="0" xfId="64">
      <alignment vertical="center"/>
    </xf>
    <xf numFmtId="0" fontId="24" fillId="0" borderId="0" xfId="64" applyFont="1" applyAlignment="1">
      <alignment horizontal="center" vertical="center"/>
    </xf>
    <xf numFmtId="0" fontId="26" fillId="24" borderId="10" xfId="64" applyFont="1" applyFill="1" applyBorder="1" applyAlignment="1"/>
    <xf numFmtId="0" fontId="26" fillId="24" borderId="11" xfId="64" applyFont="1" applyFill="1" applyBorder="1" applyAlignment="1"/>
    <xf numFmtId="0" fontId="26" fillId="24" borderId="11" xfId="64" applyFont="1" applyFill="1" applyBorder="1" applyAlignment="1">
      <alignment horizontal="right" vertical="center"/>
    </xf>
    <xf numFmtId="0" fontId="26" fillId="24" borderId="12" xfId="64" applyFont="1" applyFill="1" applyBorder="1" applyAlignment="1">
      <alignment horizontal="right" vertical="top"/>
    </xf>
    <xf numFmtId="0" fontId="26" fillId="24" borderId="32" xfId="64" applyFont="1" applyFill="1" applyBorder="1" applyAlignment="1">
      <alignment horizontal="center" vertical="center"/>
    </xf>
    <xf numFmtId="0" fontId="26" fillId="24" borderId="14" xfId="64" applyFont="1" applyFill="1" applyBorder="1" applyAlignment="1">
      <alignment horizontal="center" vertical="center"/>
    </xf>
    <xf numFmtId="0" fontId="26" fillId="24" borderId="15" xfId="64" applyFont="1" applyFill="1" applyBorder="1" applyAlignment="1">
      <alignment horizontal="center" vertical="center"/>
    </xf>
    <xf numFmtId="0" fontId="26" fillId="0" borderId="46" xfId="64" applyFont="1" applyFill="1" applyBorder="1" applyAlignment="1">
      <alignment vertical="center" wrapText="1"/>
    </xf>
    <xf numFmtId="182" fontId="26" fillId="0" borderId="36" xfId="64" applyNumberFormat="1" applyFont="1" applyFill="1" applyBorder="1" applyAlignment="1" applyProtection="1">
      <alignment horizontal="right" vertical="center"/>
    </xf>
    <xf numFmtId="182" fontId="26" fillId="0" borderId="37" xfId="64" applyNumberFormat="1" applyFont="1" applyFill="1" applyBorder="1" applyAlignment="1" applyProtection="1">
      <alignment horizontal="right" vertical="center"/>
    </xf>
    <xf numFmtId="182" fontId="26" fillId="0" borderId="38" xfId="64" applyNumberFormat="1" applyFont="1" applyFill="1" applyBorder="1" applyAlignment="1" applyProtection="1">
      <alignment horizontal="right" vertical="center"/>
    </xf>
    <xf numFmtId="0" fontId="26" fillId="0" borderId="48" xfId="64" applyFont="1" applyFill="1" applyBorder="1" applyAlignment="1">
      <alignment vertical="center"/>
    </xf>
    <xf numFmtId="182" fontId="26" fillId="0" borderId="42" xfId="64" applyNumberFormat="1" applyFont="1" applyFill="1" applyBorder="1" applyAlignment="1" applyProtection="1">
      <alignment horizontal="right" vertical="center"/>
    </xf>
    <xf numFmtId="182" fontId="26" fillId="0" borderId="43" xfId="64" applyNumberFormat="1" applyFont="1" applyFill="1" applyBorder="1" applyAlignment="1" applyProtection="1">
      <alignment horizontal="right" vertical="center"/>
    </xf>
    <xf numFmtId="182" fontId="26" fillId="0" borderId="44" xfId="64" applyNumberFormat="1" applyFont="1" applyFill="1" applyBorder="1" applyAlignment="1" applyProtection="1">
      <alignment horizontal="right" vertical="center"/>
    </xf>
    <xf numFmtId="0" fontId="26" fillId="0" borderId="50" xfId="64" applyFont="1" applyFill="1" applyBorder="1" applyAlignment="1">
      <alignment vertical="center"/>
    </xf>
    <xf numFmtId="0" fontId="26" fillId="0" borderId="53" xfId="64" applyFont="1" applyFill="1" applyBorder="1" applyAlignment="1">
      <alignment vertical="center"/>
    </xf>
    <xf numFmtId="182" fontId="26" fillId="0" borderId="29" xfId="64" applyNumberFormat="1" applyFont="1" applyFill="1" applyBorder="1" applyAlignment="1" applyProtection="1">
      <alignment horizontal="right" vertical="center"/>
    </xf>
    <xf numFmtId="182" fontId="26" fillId="0" borderId="30" xfId="64" applyNumberFormat="1" applyFont="1" applyFill="1" applyBorder="1" applyAlignment="1" applyProtection="1">
      <alignment horizontal="right" vertical="center"/>
    </xf>
    <xf numFmtId="182" fontId="26" fillId="0" borderId="31" xfId="64" applyNumberFormat="1" applyFont="1" applyFill="1" applyBorder="1" applyAlignment="1" applyProtection="1">
      <alignment horizontal="right" vertical="center"/>
    </xf>
    <xf numFmtId="0" fontId="26" fillId="0" borderId="0" xfId="64" applyFont="1" applyAlignment="1"/>
    <xf numFmtId="0" fontId="2" fillId="0" borderId="0" xfId="63">
      <alignment vertical="center"/>
    </xf>
    <xf numFmtId="0" fontId="24" fillId="0" borderId="0" xfId="63" applyFont="1" applyAlignment="1">
      <alignment horizontal="center" vertical="center"/>
    </xf>
    <xf numFmtId="0" fontId="26" fillId="24" borderId="10" xfId="63" applyFont="1" applyFill="1" applyBorder="1" applyAlignment="1"/>
    <xf numFmtId="0" fontId="26" fillId="24" borderId="11" xfId="63" applyFont="1" applyFill="1" applyBorder="1" applyAlignment="1"/>
    <xf numFmtId="0" fontId="26" fillId="24" borderId="11" xfId="63" applyFont="1" applyFill="1" applyBorder="1" applyAlignment="1">
      <alignment horizontal="right" vertical="center"/>
    </xf>
    <xf numFmtId="0" fontId="26" fillId="24" borderId="12" xfId="63" applyFont="1" applyFill="1" applyBorder="1" applyAlignment="1">
      <alignment horizontal="right" vertical="top"/>
    </xf>
    <xf numFmtId="0" fontId="26" fillId="24" borderId="32" xfId="63" applyFont="1" applyFill="1" applyBorder="1" applyAlignment="1">
      <alignment horizontal="center" vertical="center"/>
    </xf>
    <xf numFmtId="0" fontId="26" fillId="24" borderId="14" xfId="63" applyFont="1" applyFill="1" applyBorder="1" applyAlignment="1">
      <alignment horizontal="center" vertical="center"/>
    </xf>
    <xf numFmtId="0" fontId="26" fillId="24" borderId="19" xfId="63" applyFont="1" applyFill="1" applyBorder="1" applyAlignment="1">
      <alignment horizontal="center" vertical="center"/>
    </xf>
    <xf numFmtId="0" fontId="26" fillId="0" borderId="46" xfId="63" applyFont="1" applyFill="1" applyBorder="1" applyAlignment="1">
      <alignment vertical="center" wrapText="1"/>
    </xf>
    <xf numFmtId="182" fontId="26" fillId="0" borderId="36" xfId="63" applyNumberFormat="1" applyFont="1" applyFill="1" applyBorder="1" applyAlignment="1" applyProtection="1">
      <alignment horizontal="right" vertical="center"/>
    </xf>
    <xf numFmtId="182" fontId="26" fillId="0" borderId="37" xfId="63" applyNumberFormat="1" applyFont="1" applyFill="1" applyBorder="1" applyAlignment="1" applyProtection="1">
      <alignment horizontal="right" vertical="center"/>
    </xf>
    <xf numFmtId="182" fontId="26" fillId="0" borderId="38" xfId="63" applyNumberFormat="1" applyFont="1" applyFill="1" applyBorder="1" applyAlignment="1" applyProtection="1">
      <alignment horizontal="right" vertical="center"/>
    </xf>
    <xf numFmtId="0" fontId="26" fillId="0" borderId="48" xfId="63" applyFont="1" applyFill="1" applyBorder="1" applyAlignment="1">
      <alignment vertical="center"/>
    </xf>
    <xf numFmtId="182" fontId="26" fillId="0" borderId="42" xfId="63" applyNumberFormat="1" applyFont="1" applyFill="1" applyBorder="1" applyAlignment="1" applyProtection="1">
      <alignment horizontal="right" vertical="center"/>
    </xf>
    <xf numFmtId="182" fontId="26" fillId="0" borderId="43" xfId="63" applyNumberFormat="1" applyFont="1" applyFill="1" applyBorder="1" applyAlignment="1" applyProtection="1">
      <alignment horizontal="right" vertical="center"/>
    </xf>
    <xf numFmtId="182" fontId="26" fillId="0" borderId="44" xfId="63" applyNumberFormat="1" applyFont="1" applyFill="1" applyBorder="1" applyAlignment="1" applyProtection="1">
      <alignment horizontal="right" vertical="center"/>
    </xf>
    <xf numFmtId="0" fontId="26" fillId="0" borderId="48" xfId="63" applyFont="1" applyFill="1" applyBorder="1" applyAlignment="1">
      <alignment vertical="center" wrapText="1"/>
    </xf>
    <xf numFmtId="0" fontId="26" fillId="0" borderId="53" xfId="63" applyFont="1" applyFill="1" applyBorder="1" applyAlignment="1">
      <alignment vertical="center"/>
    </xf>
    <xf numFmtId="182" fontId="26" fillId="0" borderId="29" xfId="63" applyNumberFormat="1" applyFont="1" applyFill="1" applyBorder="1" applyAlignment="1" applyProtection="1">
      <alignment horizontal="right" vertical="center"/>
    </xf>
    <xf numFmtId="182" fontId="26" fillId="0" borderId="30" xfId="63" applyNumberFormat="1" applyFont="1" applyFill="1" applyBorder="1" applyAlignment="1" applyProtection="1">
      <alignment horizontal="right" vertical="center"/>
    </xf>
    <xf numFmtId="182" fontId="26" fillId="0" borderId="31" xfId="63" applyNumberFormat="1" applyFont="1" applyFill="1" applyBorder="1" applyAlignment="1" applyProtection="1">
      <alignment horizontal="right" vertical="center"/>
    </xf>
    <xf numFmtId="0" fontId="26" fillId="0" borderId="0" xfId="63" applyFont="1" applyFill="1" applyBorder="1" applyAlignment="1"/>
    <xf numFmtId="0" fontId="26" fillId="0" borderId="0" xfId="63" applyFont="1" applyFill="1" applyBorder="1" applyAlignment="1">
      <alignment vertical="center"/>
    </xf>
    <xf numFmtId="0" fontId="26" fillId="0" borderId="0" xfId="63" applyFont="1" applyFill="1" applyBorder="1" applyAlignment="1">
      <alignment horizontal="left" vertical="center"/>
    </xf>
    <xf numFmtId="182" fontId="26" fillId="0" borderId="0" xfId="63" applyNumberFormat="1" applyFont="1" applyFill="1" applyBorder="1" applyAlignment="1" applyProtection="1">
      <alignment horizontal="right" vertical="center"/>
    </xf>
    <xf numFmtId="176" fontId="27" fillId="0" borderId="50" xfId="50" applyNumberFormat="1" applyFont="1" applyBorder="1" applyAlignment="1">
      <alignment vertical="center"/>
    </xf>
    <xf numFmtId="176" fontId="27" fillId="0" borderId="54" xfId="50" applyNumberFormat="1" applyFont="1" applyBorder="1" applyAlignment="1">
      <alignment vertical="center"/>
    </xf>
    <xf numFmtId="176" fontId="27" fillId="0" borderId="24" xfId="50" applyNumberFormat="1" applyFont="1" applyBorder="1" applyAlignment="1">
      <alignment horizontal="center" vertical="center" wrapText="1"/>
    </xf>
    <xf numFmtId="176" fontId="27" fillId="0" borderId="48" xfId="50" applyNumberFormat="1" applyFont="1" applyBorder="1" applyAlignment="1">
      <alignment horizontal="center" vertical="center"/>
    </xf>
    <xf numFmtId="176" fontId="27" fillId="0" borderId="51" xfId="50" applyNumberFormat="1" applyFont="1" applyBorder="1" applyAlignment="1">
      <alignment horizontal="center" vertical="center"/>
    </xf>
    <xf numFmtId="0" fontId="1" fillId="0" borderId="0" xfId="50"/>
    <xf numFmtId="176" fontId="27" fillId="0" borderId="46" xfId="50" applyNumberFormat="1" applyFont="1" applyBorder="1" applyAlignment="1">
      <alignment vertical="center"/>
    </xf>
    <xf numFmtId="176" fontId="27" fillId="0" borderId="49" xfId="50" applyNumberFormat="1" applyFont="1" applyBorder="1" applyAlignment="1">
      <alignment vertical="center"/>
    </xf>
    <xf numFmtId="0" fontId="1" fillId="0" borderId="55" xfId="50" applyFont="1" applyBorder="1" applyAlignment="1">
      <alignment vertical="center"/>
    </xf>
    <xf numFmtId="176" fontId="27" fillId="0" borderId="50" xfId="50" applyNumberFormat="1" applyFont="1" applyBorder="1" applyAlignment="1">
      <alignment horizontal="center" vertical="center"/>
    </xf>
    <xf numFmtId="176" fontId="27" fillId="0" borderId="56" xfId="50" applyNumberFormat="1" applyFont="1" applyBorder="1" applyAlignment="1">
      <alignment horizontal="center" vertical="center" wrapText="1"/>
    </xf>
    <xf numFmtId="176" fontId="27" fillId="0" borderId="57" xfId="50" applyNumberFormat="1" applyFont="1" applyBorder="1" applyAlignment="1">
      <alignment horizontal="center" vertical="center"/>
    </xf>
    <xf numFmtId="176" fontId="27" fillId="0" borderId="54" xfId="50" applyNumberFormat="1" applyFont="1" applyBorder="1" applyAlignment="1">
      <alignment horizontal="center" vertical="center"/>
    </xf>
    <xf numFmtId="177" fontId="27" fillId="0" borderId="24" xfId="50" applyNumberFormat="1" applyFont="1" applyFill="1" applyBorder="1" applyAlignment="1">
      <alignment vertical="center"/>
    </xf>
    <xf numFmtId="177" fontId="27" fillId="0" borderId="50" xfId="50" applyNumberFormat="1" applyFont="1" applyFill="1" applyBorder="1" applyAlignment="1">
      <alignment vertical="center"/>
    </xf>
    <xf numFmtId="178" fontId="27" fillId="0" borderId="58" xfId="50" applyNumberFormat="1" applyFont="1" applyFill="1" applyBorder="1" applyAlignment="1">
      <alignment vertical="center"/>
    </xf>
    <xf numFmtId="177" fontId="27" fillId="0" borderId="57" xfId="50" applyNumberFormat="1" applyFont="1" applyFill="1" applyBorder="1" applyAlignment="1">
      <alignment vertical="center"/>
    </xf>
    <xf numFmtId="178" fontId="27" fillId="0" borderId="59" xfId="50" applyNumberFormat="1" applyFont="1" applyFill="1" applyBorder="1" applyAlignment="1">
      <alignment vertical="center"/>
    </xf>
    <xf numFmtId="178" fontId="27" fillId="0" borderId="24" xfId="50" applyNumberFormat="1" applyFont="1" applyBorder="1" applyAlignment="1">
      <alignment vertical="center"/>
    </xf>
    <xf numFmtId="176" fontId="27" fillId="0" borderId="46" xfId="50" applyNumberFormat="1" applyFont="1" applyBorder="1" applyAlignment="1">
      <alignment horizontal="center" vertical="center"/>
    </xf>
    <xf numFmtId="176" fontId="27" fillId="0" borderId="60" xfId="50" applyNumberFormat="1" applyFont="1" applyBorder="1" applyAlignment="1">
      <alignment horizontal="center" vertical="center"/>
    </xf>
    <xf numFmtId="177" fontId="27" fillId="0" borderId="61" xfId="50" applyNumberFormat="1" applyFont="1" applyFill="1" applyBorder="1" applyAlignment="1">
      <alignment vertical="center"/>
    </xf>
    <xf numFmtId="177" fontId="27" fillId="0" borderId="62" xfId="50" applyNumberFormat="1" applyFont="1" applyFill="1" applyBorder="1" applyAlignment="1">
      <alignment vertical="center"/>
    </xf>
    <xf numFmtId="178" fontId="27" fillId="0" borderId="60" xfId="50" applyNumberFormat="1" applyFont="1" applyFill="1" applyBorder="1" applyAlignment="1">
      <alignment vertical="center"/>
    </xf>
    <xf numFmtId="177" fontId="27" fillId="0" borderId="63" xfId="50" applyNumberFormat="1" applyFont="1" applyFill="1" applyBorder="1" applyAlignment="1">
      <alignment vertical="center"/>
    </xf>
    <xf numFmtId="178" fontId="27" fillId="0" borderId="64" xfId="50" applyNumberFormat="1" applyFont="1" applyFill="1" applyBorder="1" applyAlignment="1">
      <alignment vertical="center"/>
    </xf>
    <xf numFmtId="178" fontId="27" fillId="0" borderId="61" xfId="50" applyNumberFormat="1" applyFont="1" applyBorder="1" applyAlignment="1">
      <alignment vertical="center"/>
    </xf>
    <xf numFmtId="177" fontId="27" fillId="0" borderId="61" xfId="50" applyNumberFormat="1" applyFont="1" applyFill="1" applyBorder="1" applyAlignment="1">
      <alignment vertical="center" wrapText="1"/>
    </xf>
    <xf numFmtId="177" fontId="27" fillId="0" borderId="24" xfId="50" applyNumberFormat="1" applyFont="1" applyBorder="1" applyAlignment="1">
      <alignment vertical="center"/>
    </xf>
    <xf numFmtId="177" fontId="27" fillId="0" borderId="50" xfId="50" applyNumberFormat="1" applyFont="1" applyBorder="1" applyAlignment="1">
      <alignment vertical="center"/>
    </xf>
    <xf numFmtId="178" fontId="27" fillId="0" borderId="58" xfId="50" applyNumberFormat="1" applyFont="1" applyBorder="1" applyAlignment="1">
      <alignment vertical="center"/>
    </xf>
    <xf numFmtId="177" fontId="27" fillId="0" borderId="57" xfId="50" applyNumberFormat="1" applyFont="1" applyBorder="1" applyAlignment="1">
      <alignment vertical="center"/>
    </xf>
    <xf numFmtId="178" fontId="27" fillId="0" borderId="21" xfId="50" applyNumberFormat="1" applyFont="1" applyBorder="1" applyAlignment="1">
      <alignment vertical="center"/>
    </xf>
    <xf numFmtId="0" fontId="1" fillId="0" borderId="43" xfId="77" applyBorder="1"/>
    <xf numFmtId="0" fontId="1" fillId="0" borderId="43" xfId="77" applyBorder="1" applyAlignment="1">
      <alignment vertical="center"/>
    </xf>
    <xf numFmtId="0" fontId="28" fillId="0" borderId="43" xfId="77" applyFont="1" applyBorder="1"/>
    <xf numFmtId="0" fontId="7" fillId="0" borderId="0" xfId="67" applyFont="1" applyFill="1">
      <alignment vertical="center"/>
    </xf>
    <xf numFmtId="49" fontId="7" fillId="0" borderId="0" xfId="67" applyNumberFormat="1" applyFont="1" applyFill="1">
      <alignment vertical="center"/>
    </xf>
    <xf numFmtId="0" fontId="7" fillId="0" borderId="0" xfId="67" applyFont="1">
      <alignment vertical="center"/>
    </xf>
    <xf numFmtId="0" fontId="31" fillId="0" borderId="0" xfId="67" applyFont="1" applyFill="1">
      <alignment vertical="center"/>
    </xf>
    <xf numFmtId="0" fontId="29" fillId="0" borderId="0" xfId="67" applyFont="1" applyFill="1">
      <alignment vertical="center"/>
    </xf>
    <xf numFmtId="0" fontId="7" fillId="0" borderId="0" xfId="67" applyFont="1" applyFill="1" applyBorder="1" applyAlignment="1">
      <alignment horizontal="center" vertical="center"/>
    </xf>
    <xf numFmtId="0" fontId="7" fillId="0" borderId="70" xfId="67" applyFont="1" applyFill="1" applyBorder="1" applyAlignment="1">
      <alignment horizontal="center" vertical="center"/>
    </xf>
    <xf numFmtId="0" fontId="7" fillId="0" borderId="16" xfId="67" applyFont="1" applyFill="1" applyBorder="1" applyAlignment="1">
      <alignment horizontal="left" vertical="center"/>
    </xf>
    <xf numFmtId="49" fontId="7" fillId="0" borderId="0" xfId="67" applyNumberFormat="1" applyFont="1" applyFill="1" applyBorder="1" applyAlignment="1">
      <alignment horizontal="center" vertical="center"/>
    </xf>
    <xf numFmtId="0" fontId="7" fillId="0" borderId="80" xfId="67" applyFont="1" applyFill="1" applyBorder="1" applyAlignment="1">
      <alignment horizontal="center" vertical="center"/>
    </xf>
    <xf numFmtId="181" fontId="7" fillId="0" borderId="45" xfId="67" applyNumberFormat="1" applyFont="1" applyFill="1" applyBorder="1" applyAlignment="1">
      <alignment vertical="center"/>
    </xf>
    <xf numFmtId="181" fontId="7" fillId="0" borderId="17" xfId="67" applyNumberFormat="1" applyFont="1" applyFill="1" applyBorder="1" applyAlignment="1">
      <alignment vertical="center"/>
    </xf>
    <xf numFmtId="181" fontId="7" fillId="0" borderId="18" xfId="67" applyNumberFormat="1" applyFont="1" applyFill="1" applyBorder="1" applyAlignment="1">
      <alignment vertical="center"/>
    </xf>
    <xf numFmtId="0" fontId="7" fillId="0" borderId="16" xfId="67" applyFont="1" applyFill="1" applyBorder="1">
      <alignment vertical="center"/>
    </xf>
    <xf numFmtId="0" fontId="7" fillId="0" borderId="0" xfId="67" applyFont="1" applyFill="1" applyBorder="1">
      <alignment vertical="center"/>
    </xf>
    <xf numFmtId="0" fontId="7" fillId="0" borderId="70" xfId="67" applyFont="1" applyFill="1" applyBorder="1">
      <alignment vertical="center"/>
    </xf>
    <xf numFmtId="49" fontId="7" fillId="0" borderId="16" xfId="67" applyNumberFormat="1" applyFont="1" applyFill="1" applyBorder="1">
      <alignment vertical="center"/>
    </xf>
    <xf numFmtId="49" fontId="7" fillId="0" borderId="0" xfId="67" applyNumberFormat="1" applyFont="1" applyFill="1" applyBorder="1">
      <alignment vertical="center"/>
    </xf>
    <xf numFmtId="0" fontId="7" fillId="0" borderId="0" xfId="67" applyFont="1" applyFill="1" applyBorder="1" applyAlignment="1">
      <alignment vertical="center"/>
    </xf>
    <xf numFmtId="0" fontId="7" fillId="0" borderId="80" xfId="67" applyFont="1" applyFill="1" applyBorder="1">
      <alignment vertical="center"/>
    </xf>
    <xf numFmtId="0" fontId="7" fillId="0" borderId="81" xfId="67" applyFont="1" applyFill="1" applyBorder="1">
      <alignment vertical="center"/>
    </xf>
    <xf numFmtId="0" fontId="7" fillId="0" borderId="82" xfId="67" applyFont="1" applyFill="1" applyBorder="1">
      <alignment vertical="center"/>
    </xf>
    <xf numFmtId="0" fontId="7" fillId="0" borderId="0" xfId="54" applyFont="1" applyFill="1">
      <alignment vertical="center"/>
    </xf>
    <xf numFmtId="49" fontId="35" fillId="0" borderId="0" xfId="58" applyNumberFormat="1" applyFont="1">
      <alignment vertical="center"/>
    </xf>
    <xf numFmtId="49" fontId="7" fillId="0" borderId="0" xfId="58" applyNumberFormat="1" applyFont="1">
      <alignment vertical="center"/>
    </xf>
    <xf numFmtId="49" fontId="7" fillId="0" borderId="0" xfId="58" applyNumberFormat="1" applyFont="1" applyFill="1">
      <alignment vertical="center"/>
    </xf>
    <xf numFmtId="0" fontId="7" fillId="0" borderId="0" xfId="58" applyFont="1">
      <alignment vertical="center"/>
    </xf>
    <xf numFmtId="0" fontId="36" fillId="0" borderId="0" xfId="58" applyFont="1">
      <alignment vertical="center"/>
    </xf>
    <xf numFmtId="0" fontId="23" fillId="0" borderId="71" xfId="58" applyFont="1" applyBorder="1" applyAlignment="1">
      <alignment horizontal="center" vertical="center"/>
    </xf>
    <xf numFmtId="0" fontId="23" fillId="0" borderId="71" xfId="58" applyFont="1" applyBorder="1" applyAlignment="1">
      <alignment vertical="center"/>
    </xf>
    <xf numFmtId="0" fontId="7" fillId="0" borderId="21" xfId="58" applyFont="1" applyBorder="1">
      <alignment vertical="center"/>
    </xf>
    <xf numFmtId="0" fontId="7" fillId="0" borderId="0" xfId="58" applyFont="1" applyBorder="1">
      <alignment vertical="center"/>
    </xf>
    <xf numFmtId="0" fontId="7" fillId="0" borderId="71" xfId="58" applyFont="1" applyBorder="1">
      <alignment vertical="center"/>
    </xf>
    <xf numFmtId="0" fontId="7" fillId="0" borderId="50" xfId="58" applyFont="1" applyBorder="1" applyAlignment="1">
      <alignment horizontal="center" vertical="center"/>
    </xf>
    <xf numFmtId="0" fontId="7" fillId="0" borderId="21" xfId="58" applyFont="1" applyBorder="1" applyAlignment="1">
      <alignment horizontal="center" vertical="center"/>
    </xf>
    <xf numFmtId="0" fontId="7" fillId="0" borderId="68" xfId="58" applyFont="1" applyBorder="1" applyAlignment="1">
      <alignment horizontal="center" vertical="center"/>
    </xf>
    <xf numFmtId="0" fontId="7" fillId="0" borderId="0" xfId="58" applyFont="1" applyFill="1" applyBorder="1" applyAlignment="1">
      <alignment horizontal="center" vertical="center" wrapText="1"/>
    </xf>
    <xf numFmtId="0" fontId="7" fillId="0" borderId="0" xfId="58" applyFont="1" applyBorder="1" applyAlignment="1">
      <alignment horizontal="center" vertical="center"/>
    </xf>
    <xf numFmtId="0" fontId="7" fillId="0" borderId="71" xfId="58" applyFont="1" applyFill="1" applyBorder="1" applyAlignment="1">
      <alignment horizontal="center" vertical="center" wrapText="1"/>
    </xf>
    <xf numFmtId="0" fontId="7" fillId="0" borderId="0" xfId="58" applyFont="1" applyFill="1">
      <alignment vertical="center"/>
    </xf>
    <xf numFmtId="0" fontId="20" fillId="0" borderId="0" xfId="58" applyFont="1" applyBorder="1">
      <alignment vertical="center"/>
    </xf>
    <xf numFmtId="0" fontId="20" fillId="0" borderId="0" xfId="58" applyFont="1">
      <alignment vertical="center"/>
    </xf>
    <xf numFmtId="49" fontId="7" fillId="0" borderId="0" xfId="68" applyNumberFormat="1" applyFont="1">
      <alignment vertical="center"/>
    </xf>
    <xf numFmtId="0" fontId="7" fillId="0" borderId="0" xfId="68" applyFont="1">
      <alignment vertical="center"/>
    </xf>
    <xf numFmtId="0" fontId="7" fillId="0" borderId="0" xfId="68" applyFont="1" applyBorder="1" applyAlignment="1">
      <alignment vertical="center"/>
    </xf>
    <xf numFmtId="0" fontId="7" fillId="0" borderId="81" xfId="68" applyFont="1" applyBorder="1">
      <alignment vertical="center"/>
    </xf>
    <xf numFmtId="0" fontId="36" fillId="0" borderId="0" xfId="68" applyFont="1">
      <alignment vertical="center"/>
    </xf>
    <xf numFmtId="0" fontId="7" fillId="0" borderId="0" xfId="68" applyFont="1" applyBorder="1">
      <alignment vertical="center"/>
    </xf>
    <xf numFmtId="0" fontId="33" fillId="0" borderId="106" xfId="68" applyFont="1" applyBorder="1" applyAlignment="1" applyProtection="1">
      <alignment horizontal="center" vertical="center"/>
      <protection locked="0"/>
    </xf>
    <xf numFmtId="0" fontId="7" fillId="0" borderId="118" xfId="68" applyFont="1" applyBorder="1" applyAlignment="1" applyProtection="1">
      <alignment horizontal="center" vertical="center"/>
      <protection locked="0"/>
    </xf>
    <xf numFmtId="0" fontId="33" fillId="0" borderId="120" xfId="68" applyFont="1" applyBorder="1" applyAlignment="1" applyProtection="1">
      <alignment horizontal="center" vertical="center"/>
      <protection locked="0"/>
    </xf>
    <xf numFmtId="0" fontId="7" fillId="0" borderId="131" xfId="68" applyFont="1" applyBorder="1" applyAlignment="1" applyProtection="1">
      <alignment horizontal="center" vertical="center"/>
      <protection locked="0"/>
    </xf>
    <xf numFmtId="0" fontId="7" fillId="28" borderId="29" xfId="68" applyFont="1" applyFill="1" applyBorder="1" applyAlignment="1" applyProtection="1">
      <alignment horizontal="center" vertical="center"/>
      <protection locked="0"/>
    </xf>
    <xf numFmtId="0" fontId="33" fillId="0" borderId="149" xfId="68" applyFont="1" applyBorder="1" applyAlignment="1" applyProtection="1">
      <alignment horizontal="center" vertical="center"/>
      <protection locked="0"/>
    </xf>
    <xf numFmtId="0" fontId="33" fillId="0" borderId="157" xfId="68" applyFont="1" applyBorder="1" applyAlignment="1" applyProtection="1">
      <alignment horizontal="center" vertical="center"/>
      <protection locked="0"/>
    </xf>
    <xf numFmtId="0" fontId="7" fillId="0" borderId="161" xfId="68" applyFont="1" applyBorder="1" applyAlignment="1" applyProtection="1">
      <alignment horizontal="center" vertical="center"/>
      <protection locked="0"/>
    </xf>
    <xf numFmtId="0" fontId="7" fillId="0" borderId="10" xfId="68" applyFont="1" applyBorder="1" applyAlignment="1">
      <alignment vertical="center"/>
    </xf>
    <xf numFmtId="0" fontId="7" fillId="0" borderId="11" xfId="68" applyFont="1" applyBorder="1" applyAlignment="1">
      <alignment horizontal="center" vertical="center"/>
    </xf>
    <xf numFmtId="0" fontId="7" fillId="0" borderId="12" xfId="68" applyFont="1" applyBorder="1" applyAlignment="1">
      <alignment horizontal="center" vertical="center"/>
    </xf>
    <xf numFmtId="0" fontId="7" fillId="0" borderId="40" xfId="68" applyFont="1" applyBorder="1">
      <alignment vertical="center"/>
    </xf>
    <xf numFmtId="0" fontId="7" fillId="0" borderId="39" xfId="68" applyFont="1" applyBorder="1" applyAlignment="1">
      <alignment vertical="center"/>
    </xf>
    <xf numFmtId="0" fontId="7" fillId="0" borderId="40" xfId="68" applyFont="1" applyBorder="1" applyAlignment="1">
      <alignment vertical="center"/>
    </xf>
    <xf numFmtId="0" fontId="7" fillId="0" borderId="51" xfId="68" applyFont="1" applyBorder="1" applyAlignment="1">
      <alignment vertical="center"/>
    </xf>
    <xf numFmtId="0" fontId="7" fillId="26" borderId="20" xfId="68" applyFont="1" applyFill="1" applyBorder="1" applyAlignment="1">
      <alignment vertical="center"/>
    </xf>
    <xf numFmtId="0" fontId="7" fillId="26" borderId="21" xfId="68" applyFont="1" applyFill="1" applyBorder="1" applyAlignment="1">
      <alignment vertical="center"/>
    </xf>
    <xf numFmtId="0" fontId="7" fillId="26" borderId="0" xfId="68" applyFont="1" applyFill="1" applyAlignment="1">
      <alignment vertical="center"/>
    </xf>
    <xf numFmtId="0" fontId="7" fillId="26" borderId="0" xfId="68" applyFont="1" applyFill="1" applyBorder="1" applyAlignment="1">
      <alignment horizontal="center" vertical="center"/>
    </xf>
    <xf numFmtId="0" fontId="7" fillId="26" borderId="0" xfId="68" applyFont="1" applyFill="1" applyBorder="1" applyAlignment="1">
      <alignment vertical="center"/>
    </xf>
    <xf numFmtId="0" fontId="7" fillId="26" borderId="0" xfId="68" applyFont="1" applyFill="1">
      <alignment vertical="center"/>
    </xf>
    <xf numFmtId="0" fontId="7" fillId="26" borderId="70" xfId="68" applyFont="1" applyFill="1" applyBorder="1">
      <alignment vertical="center"/>
    </xf>
    <xf numFmtId="0" fontId="7" fillId="26" borderId="80" xfId="68" applyFont="1" applyFill="1" applyBorder="1" applyAlignment="1">
      <alignment vertical="center"/>
    </xf>
    <xf numFmtId="0" fontId="7" fillId="26" borderId="81" xfId="68" applyFont="1" applyFill="1" applyBorder="1" applyAlignment="1">
      <alignment vertical="center"/>
    </xf>
    <xf numFmtId="0" fontId="7" fillId="26" borderId="81" xfId="68" applyFont="1" applyFill="1" applyBorder="1" applyAlignment="1">
      <alignment horizontal="center" vertical="center"/>
    </xf>
    <xf numFmtId="0" fontId="7" fillId="26" borderId="81" xfId="68" applyFont="1" applyFill="1" applyBorder="1">
      <alignment vertical="center"/>
    </xf>
    <xf numFmtId="0" fontId="7" fillId="26" borderId="82" xfId="68" applyFont="1" applyFill="1" applyBorder="1">
      <alignment vertical="center"/>
    </xf>
    <xf numFmtId="0" fontId="7" fillId="0" borderId="0" xfId="68" applyFont="1" applyBorder="1" applyAlignment="1">
      <alignment horizontal="center" vertical="center"/>
    </xf>
    <xf numFmtId="0" fontId="1" fillId="29" borderId="0" xfId="73" applyFill="1" applyProtection="1">
      <protection hidden="1"/>
    </xf>
    <xf numFmtId="0" fontId="1" fillId="29" borderId="0" xfId="73" applyFill="1"/>
    <xf numFmtId="0" fontId="1" fillId="29" borderId="0" xfId="74" applyFill="1" applyProtection="1">
      <protection hidden="1"/>
    </xf>
    <xf numFmtId="0" fontId="1" fillId="29" borderId="0" xfId="74" applyFill="1"/>
    <xf numFmtId="0" fontId="2" fillId="0" borderId="0" xfId="69" applyFont="1" applyFill="1">
      <alignment vertical="center"/>
    </xf>
    <xf numFmtId="0" fontId="2" fillId="0" borderId="0" xfId="69" applyFont="1" applyFill="1" applyBorder="1">
      <alignment vertical="center"/>
    </xf>
    <xf numFmtId="0" fontId="38" fillId="0" borderId="50" xfId="69" applyFont="1" applyFill="1" applyBorder="1">
      <alignment vertical="center"/>
    </xf>
    <xf numFmtId="0" fontId="2" fillId="0" borderId="21" xfId="69" applyFont="1" applyFill="1" applyBorder="1">
      <alignment vertical="center"/>
    </xf>
    <xf numFmtId="0" fontId="2" fillId="0" borderId="54" xfId="69" applyFont="1" applyFill="1" applyBorder="1">
      <alignment vertical="center"/>
    </xf>
    <xf numFmtId="0" fontId="2" fillId="0" borderId="68" xfId="69" applyFont="1" applyFill="1" applyBorder="1">
      <alignment vertical="center"/>
    </xf>
    <xf numFmtId="176" fontId="23" fillId="0" borderId="0" xfId="69" applyNumberFormat="1" applyFont="1" applyFill="1" applyBorder="1">
      <alignment vertical="center"/>
    </xf>
    <xf numFmtId="0" fontId="2" fillId="0" borderId="47" xfId="69" applyFont="1" applyFill="1" applyBorder="1">
      <alignment vertical="center"/>
    </xf>
    <xf numFmtId="0" fontId="2" fillId="29" borderId="50" xfId="69" applyFont="1" applyFill="1" applyBorder="1">
      <alignment vertical="center"/>
    </xf>
    <xf numFmtId="0" fontId="2" fillId="29" borderId="21" xfId="69" applyFont="1" applyFill="1" applyBorder="1">
      <alignment vertical="center"/>
    </xf>
    <xf numFmtId="0" fontId="2" fillId="29" borderId="54" xfId="69" applyFont="1" applyFill="1" applyBorder="1">
      <alignment vertical="center"/>
    </xf>
    <xf numFmtId="0" fontId="2" fillId="29" borderId="48" xfId="69" applyFont="1" applyFill="1" applyBorder="1">
      <alignment vertical="center"/>
    </xf>
    <xf numFmtId="0" fontId="2" fillId="29" borderId="40" xfId="69" applyFont="1" applyFill="1" applyBorder="1">
      <alignment vertical="center"/>
    </xf>
    <xf numFmtId="0" fontId="2" fillId="29" borderId="51" xfId="69" applyFont="1" applyFill="1" applyBorder="1">
      <alignment vertical="center"/>
    </xf>
    <xf numFmtId="176" fontId="23" fillId="29" borderId="46" xfId="69" applyNumberFormat="1" applyFont="1" applyFill="1" applyBorder="1">
      <alignment vertical="center"/>
    </xf>
    <xf numFmtId="176" fontId="23" fillId="29" borderId="71" xfId="69" applyNumberFormat="1" applyFont="1" applyFill="1" applyBorder="1">
      <alignment vertical="center"/>
    </xf>
    <xf numFmtId="176" fontId="23" fillId="29" borderId="49" xfId="69" applyNumberFormat="1" applyFont="1" applyFill="1" applyBorder="1">
      <alignment vertical="center"/>
    </xf>
    <xf numFmtId="176" fontId="23" fillId="29" borderId="43" xfId="69" applyNumberFormat="1" applyFont="1" applyFill="1" applyBorder="1" applyAlignment="1">
      <alignment horizontal="center" vertical="center"/>
    </xf>
    <xf numFmtId="176" fontId="7" fillId="29" borderId="198" xfId="69" applyNumberFormat="1" applyFont="1" applyFill="1" applyBorder="1" applyAlignment="1">
      <alignment horizontal="center" vertical="center"/>
    </xf>
    <xf numFmtId="176" fontId="23" fillId="29" borderId="56" xfId="69" applyNumberFormat="1" applyFont="1" applyFill="1" applyBorder="1" applyAlignment="1">
      <alignment horizontal="center" vertical="center"/>
    </xf>
    <xf numFmtId="182" fontId="23" fillId="29" borderId="55" xfId="70" applyNumberFormat="1" applyFont="1" applyFill="1" applyBorder="1" applyAlignment="1">
      <alignment horizontal="right" vertical="center" wrapText="1"/>
    </xf>
    <xf numFmtId="182" fontId="23" fillId="29" borderId="55" xfId="70" applyNumberFormat="1" applyFont="1" applyFill="1" applyBorder="1" applyAlignment="1">
      <alignment horizontal="right" vertical="center"/>
    </xf>
    <xf numFmtId="182" fontId="23" fillId="29" borderId="46" xfId="70" applyNumberFormat="1" applyFont="1" applyFill="1" applyBorder="1" applyAlignment="1">
      <alignment horizontal="right" vertical="center"/>
    </xf>
    <xf numFmtId="184" fontId="23" fillId="29" borderId="199" xfId="70" applyNumberFormat="1" applyFont="1" applyFill="1" applyBorder="1" applyAlignment="1">
      <alignment horizontal="right" vertical="center"/>
    </xf>
    <xf numFmtId="182" fontId="23" fillId="29" borderId="43" xfId="70" applyNumberFormat="1" applyFont="1" applyFill="1" applyBorder="1" applyAlignment="1">
      <alignment horizontal="right" vertical="center" wrapText="1"/>
    </xf>
    <xf numFmtId="182" fontId="23" fillId="29" borderId="43" xfId="70" applyNumberFormat="1" applyFont="1" applyFill="1" applyBorder="1" applyAlignment="1">
      <alignment horizontal="right" vertical="center"/>
    </xf>
    <xf numFmtId="182" fontId="23" fillId="29" borderId="48" xfId="70" applyNumberFormat="1" applyFont="1" applyFill="1" applyBorder="1" applyAlignment="1">
      <alignment horizontal="right" vertical="center"/>
    </xf>
    <xf numFmtId="184" fontId="23" fillId="29" borderId="56" xfId="70" applyNumberFormat="1" applyFont="1" applyFill="1" applyBorder="1" applyAlignment="1">
      <alignment horizontal="right" vertical="center"/>
    </xf>
    <xf numFmtId="183" fontId="23" fillId="0" borderId="0" xfId="69" applyNumberFormat="1" applyFont="1" applyFill="1" applyBorder="1">
      <alignment vertical="center"/>
    </xf>
    <xf numFmtId="176" fontId="23" fillId="0" borderId="48" xfId="69" applyNumberFormat="1" applyFont="1" applyFill="1" applyBorder="1">
      <alignment vertical="center"/>
    </xf>
    <xf numFmtId="176" fontId="23" fillId="0" borderId="40" xfId="69" applyNumberFormat="1" applyFont="1" applyFill="1" applyBorder="1">
      <alignment vertical="center"/>
    </xf>
    <xf numFmtId="176" fontId="23" fillId="0" borderId="51" xfId="69" applyNumberFormat="1" applyFont="1" applyFill="1" applyBorder="1">
      <alignment vertical="center"/>
    </xf>
    <xf numFmtId="176" fontId="23" fillId="0" borderId="43" xfId="69" applyNumberFormat="1" applyFont="1" applyFill="1" applyBorder="1" applyAlignment="1">
      <alignment horizontal="center" vertical="center"/>
    </xf>
    <xf numFmtId="176" fontId="23" fillId="0" borderId="198" xfId="69" applyNumberFormat="1" applyFont="1" applyFill="1" applyBorder="1" applyAlignment="1">
      <alignment horizontal="center" vertical="center"/>
    </xf>
    <xf numFmtId="176" fontId="23" fillId="0" borderId="56" xfId="69" applyNumberFormat="1" applyFont="1" applyFill="1" applyBorder="1" applyAlignment="1">
      <alignment horizontal="center" vertical="center"/>
    </xf>
    <xf numFmtId="176" fontId="23" fillId="0" borderId="0" xfId="69" applyNumberFormat="1" applyFont="1" applyFill="1" applyBorder="1" applyAlignment="1">
      <alignment horizontal="center" vertical="center"/>
    </xf>
    <xf numFmtId="176" fontId="23" fillId="0" borderId="68" xfId="69" applyNumberFormat="1" applyFont="1" applyFill="1" applyBorder="1">
      <alignment vertical="center"/>
    </xf>
    <xf numFmtId="185" fontId="27" fillId="0" borderId="43" xfId="69" applyNumberFormat="1" applyFont="1" applyFill="1" applyBorder="1" applyAlignment="1">
      <alignment horizontal="right" vertical="center" shrinkToFit="1"/>
    </xf>
    <xf numFmtId="185" fontId="27" fillId="0" borderId="198" xfId="69" applyNumberFormat="1" applyFont="1" applyFill="1" applyBorder="1" applyAlignment="1">
      <alignment horizontal="right" vertical="center" shrinkToFit="1"/>
    </xf>
    <xf numFmtId="185" fontId="23" fillId="0" borderId="56" xfId="69" applyNumberFormat="1" applyFont="1" applyFill="1" applyBorder="1" applyAlignment="1">
      <alignment horizontal="right" vertical="center" shrinkToFit="1"/>
    </xf>
    <xf numFmtId="176" fontId="23" fillId="0" borderId="47" xfId="69" applyNumberFormat="1" applyFont="1" applyFill="1" applyBorder="1">
      <alignment vertical="center"/>
    </xf>
    <xf numFmtId="176" fontId="23" fillId="0" borderId="0" xfId="69" applyNumberFormat="1" applyFont="1" applyFill="1">
      <alignment vertical="center"/>
    </xf>
    <xf numFmtId="184" fontId="27" fillId="0" borderId="43" xfId="69" applyNumberFormat="1" applyFont="1" applyFill="1" applyBorder="1" applyAlignment="1">
      <alignment horizontal="right" vertical="center" shrinkToFit="1"/>
    </xf>
    <xf numFmtId="184" fontId="27" fillId="0" borderId="198" xfId="69" applyNumberFormat="1" applyFont="1" applyFill="1" applyBorder="1" applyAlignment="1">
      <alignment horizontal="right" vertical="center" shrinkToFit="1"/>
    </xf>
    <xf numFmtId="184" fontId="23" fillId="0" borderId="56" xfId="69" applyNumberFormat="1" applyFont="1" applyFill="1" applyBorder="1" applyAlignment="1">
      <alignment horizontal="right" vertical="center" shrinkToFit="1"/>
    </xf>
    <xf numFmtId="176" fontId="23" fillId="0" borderId="46" xfId="69" applyNumberFormat="1" applyFont="1" applyFill="1" applyBorder="1">
      <alignment vertical="center"/>
    </xf>
    <xf numFmtId="176" fontId="23" fillId="0" borderId="71" xfId="69" applyNumberFormat="1" applyFont="1" applyFill="1" applyBorder="1">
      <alignment vertical="center"/>
    </xf>
    <xf numFmtId="183" fontId="23" fillId="0" borderId="71" xfId="69" applyNumberFormat="1" applyFont="1" applyFill="1" applyBorder="1">
      <alignment vertical="center"/>
    </xf>
    <xf numFmtId="176" fontId="23" fillId="0" borderId="49" xfId="69" applyNumberFormat="1" applyFont="1" applyFill="1" applyBorder="1">
      <alignment vertical="center"/>
    </xf>
    <xf numFmtId="0" fontId="2" fillId="0" borderId="54" xfId="69" applyFont="1" applyFill="1" applyBorder="1" applyAlignment="1"/>
    <xf numFmtId="0" fontId="2" fillId="0" borderId="47" xfId="69" applyFont="1" applyFill="1" applyBorder="1" applyAlignment="1"/>
    <xf numFmtId="182" fontId="23" fillId="29" borderId="43" xfId="69" applyNumberFormat="1" applyFont="1" applyFill="1" applyBorder="1" applyAlignment="1">
      <alignment horizontal="right" vertical="center"/>
    </xf>
    <xf numFmtId="182" fontId="23" fillId="29" borderId="198" xfId="69" applyNumberFormat="1" applyFont="1" applyFill="1" applyBorder="1" applyAlignment="1">
      <alignment horizontal="right" vertical="center"/>
    </xf>
    <xf numFmtId="184" fontId="23" fillId="29" borderId="56" xfId="69" applyNumberFormat="1" applyFont="1" applyFill="1" applyBorder="1" applyAlignment="1">
      <alignment horizontal="right" vertical="center"/>
    </xf>
    <xf numFmtId="182" fontId="23" fillId="0" borderId="43" xfId="69" applyNumberFormat="1" applyFont="1" applyFill="1" applyBorder="1" applyAlignment="1">
      <alignment horizontal="right" vertical="center"/>
    </xf>
    <xf numFmtId="182" fontId="23" fillId="0" borderId="198" xfId="69" applyNumberFormat="1" applyFont="1" applyFill="1" applyBorder="1" applyAlignment="1">
      <alignment horizontal="right" vertical="center"/>
    </xf>
    <xf numFmtId="184" fontId="23" fillId="0" borderId="56" xfId="69" applyNumberFormat="1" applyFont="1" applyFill="1" applyBorder="1" applyAlignment="1">
      <alignment horizontal="right" vertical="center"/>
    </xf>
    <xf numFmtId="182" fontId="23" fillId="29" borderId="43" xfId="69" applyNumberFormat="1" applyFont="1" applyFill="1" applyBorder="1" applyAlignment="1">
      <alignment horizontal="right" vertical="center" wrapText="1"/>
    </xf>
    <xf numFmtId="182" fontId="23" fillId="29" borderId="198" xfId="69" applyNumberFormat="1" applyFont="1" applyFill="1" applyBorder="1" applyAlignment="1">
      <alignment horizontal="right" vertical="center" wrapText="1"/>
    </xf>
    <xf numFmtId="184" fontId="23" fillId="29" borderId="56" xfId="69" applyNumberFormat="1" applyFont="1" applyFill="1" applyBorder="1" applyAlignment="1">
      <alignment horizontal="right" vertical="center" wrapText="1"/>
    </xf>
    <xf numFmtId="0" fontId="23" fillId="0" borderId="0" xfId="69" applyFont="1" applyFill="1" applyBorder="1" applyAlignment="1"/>
    <xf numFmtId="0" fontId="2" fillId="0" borderId="0" xfId="69" applyFont="1" applyFill="1" applyBorder="1" applyAlignment="1"/>
    <xf numFmtId="183" fontId="23" fillId="0" borderId="21" xfId="69" applyNumberFormat="1" applyFont="1" applyFill="1" applyBorder="1">
      <alignment vertical="center"/>
    </xf>
    <xf numFmtId="0" fontId="2" fillId="0" borderId="71" xfId="69" applyFont="1" applyFill="1" applyBorder="1">
      <alignment vertical="center"/>
    </xf>
    <xf numFmtId="0" fontId="38" fillId="0" borderId="68" xfId="69" applyFont="1" applyFill="1" applyBorder="1">
      <alignment vertical="center"/>
    </xf>
    <xf numFmtId="0" fontId="2" fillId="0" borderId="71" xfId="70" applyFont="1" applyFill="1" applyBorder="1">
      <alignment vertical="center"/>
    </xf>
    <xf numFmtId="183" fontId="23" fillId="0" borderId="71" xfId="70" applyNumberFormat="1" applyFont="1" applyFill="1" applyBorder="1">
      <alignment vertical="center"/>
    </xf>
    <xf numFmtId="176" fontId="27" fillId="0" borderId="50" xfId="71" applyNumberFormat="1" applyFont="1" applyBorder="1" applyAlignment="1">
      <alignment vertical="center"/>
    </xf>
    <xf numFmtId="176" fontId="27" fillId="0" borderId="54" xfId="71" applyNumberFormat="1" applyFont="1" applyBorder="1" applyAlignment="1">
      <alignment vertical="center"/>
    </xf>
    <xf numFmtId="176" fontId="27" fillId="0" borderId="46" xfId="71" applyNumberFormat="1" applyFont="1" applyBorder="1" applyAlignment="1">
      <alignment vertical="center"/>
    </xf>
    <xf numFmtId="176" fontId="27" fillId="0" borderId="49" xfId="71" applyNumberFormat="1" applyFont="1" applyBorder="1" applyAlignment="1">
      <alignment vertical="center"/>
    </xf>
    <xf numFmtId="176" fontId="27" fillId="0" borderId="50" xfId="71" applyNumberFormat="1" applyFont="1" applyBorder="1" applyAlignment="1">
      <alignment horizontal="center" vertical="center"/>
    </xf>
    <xf numFmtId="176" fontId="27" fillId="0" borderId="56" xfId="71" applyNumberFormat="1" applyFont="1" applyBorder="1" applyAlignment="1">
      <alignment horizontal="center" vertical="center" wrapText="1"/>
    </xf>
    <xf numFmtId="176" fontId="20" fillId="0" borderId="57" xfId="71" applyNumberFormat="1" applyFont="1" applyBorder="1" applyAlignment="1">
      <alignment horizontal="center" vertical="center"/>
    </xf>
    <xf numFmtId="176" fontId="27" fillId="0" borderId="71" xfId="71" applyNumberFormat="1" applyFont="1" applyBorder="1" applyAlignment="1">
      <alignment horizontal="center" vertical="center" wrapText="1"/>
    </xf>
    <xf numFmtId="176" fontId="27" fillId="0" borderId="43" xfId="71" applyNumberFormat="1" applyFont="1" applyBorder="1" applyAlignment="1">
      <alignment horizontal="center" vertical="center"/>
    </xf>
    <xf numFmtId="182" fontId="27" fillId="0" borderId="24" xfId="72" applyNumberFormat="1" applyFont="1" applyFill="1" applyBorder="1" applyAlignment="1">
      <alignment horizontal="right" vertical="center"/>
    </xf>
    <xf numFmtId="182" fontId="27" fillId="0" borderId="50" xfId="72" applyNumberFormat="1" applyFont="1" applyFill="1" applyBorder="1" applyAlignment="1">
      <alignment horizontal="right" vertical="center"/>
    </xf>
    <xf numFmtId="184" fontId="27" fillId="0" borderId="58" xfId="72" applyNumberFormat="1" applyFont="1" applyFill="1" applyBorder="1" applyAlignment="1">
      <alignment horizontal="right" vertical="center"/>
    </xf>
    <xf numFmtId="182" fontId="27" fillId="0" borderId="57" xfId="72" applyNumberFormat="1" applyFont="1" applyFill="1" applyBorder="1" applyAlignment="1">
      <alignment horizontal="right" vertical="center"/>
    </xf>
    <xf numFmtId="184" fontId="27" fillId="0" borderId="59" xfId="72" applyNumberFormat="1" applyFont="1" applyFill="1" applyBorder="1" applyAlignment="1">
      <alignment horizontal="right" vertical="center"/>
    </xf>
    <xf numFmtId="184" fontId="27" fillId="0" borderId="24" xfId="72" applyNumberFormat="1" applyFont="1" applyBorder="1" applyAlignment="1">
      <alignment horizontal="right" vertical="center"/>
    </xf>
    <xf numFmtId="176" fontId="27" fillId="0" borderId="46" xfId="71" applyNumberFormat="1" applyFont="1" applyBorder="1" applyAlignment="1">
      <alignment horizontal="center" vertical="center"/>
    </xf>
    <xf numFmtId="176" fontId="27" fillId="0" borderId="60" xfId="71" applyNumberFormat="1" applyFont="1" applyBorder="1" applyAlignment="1">
      <alignment horizontal="center" vertical="center"/>
    </xf>
    <xf numFmtId="182" fontId="27" fillId="0" borderId="61" xfId="72" applyNumberFormat="1" applyFont="1" applyFill="1" applyBorder="1" applyAlignment="1">
      <alignment horizontal="right" vertical="center"/>
    </xf>
    <xf numFmtId="182" fontId="27" fillId="0" borderId="62" xfId="72" applyNumberFormat="1" applyFont="1" applyFill="1" applyBorder="1" applyAlignment="1">
      <alignment horizontal="right" vertical="center"/>
    </xf>
    <xf numFmtId="184" fontId="27" fillId="0" borderId="60" xfId="72" applyNumberFormat="1" applyFont="1" applyFill="1" applyBorder="1" applyAlignment="1">
      <alignment horizontal="right" vertical="center"/>
    </xf>
    <xf numFmtId="182" fontId="27" fillId="0" borderId="63" xfId="72" applyNumberFormat="1" applyFont="1" applyFill="1" applyBorder="1" applyAlignment="1">
      <alignment horizontal="right" vertical="center"/>
    </xf>
    <xf numFmtId="184" fontId="27" fillId="0" borderId="64" xfId="72" applyNumberFormat="1" applyFont="1" applyFill="1" applyBorder="1" applyAlignment="1">
      <alignment horizontal="right" vertical="center"/>
    </xf>
    <xf numFmtId="184" fontId="27" fillId="0" borderId="61" xfId="72" applyNumberFormat="1" applyFont="1" applyBorder="1" applyAlignment="1">
      <alignment horizontal="right" vertical="center"/>
    </xf>
    <xf numFmtId="182" fontId="27" fillId="0" borderId="61" xfId="72" applyNumberFormat="1" applyFont="1" applyFill="1" applyBorder="1" applyAlignment="1">
      <alignment horizontal="right" vertical="center" wrapText="1"/>
    </xf>
    <xf numFmtId="176" fontId="27" fillId="0" borderId="54" xfId="71" applyNumberFormat="1" applyFont="1" applyBorder="1" applyAlignment="1">
      <alignment horizontal="center" vertical="center"/>
    </xf>
    <xf numFmtId="182" fontId="27" fillId="0" borderId="24" xfId="72" applyNumberFormat="1" applyFont="1" applyBorder="1" applyAlignment="1">
      <alignment horizontal="right" vertical="center"/>
    </xf>
    <xf numFmtId="182" fontId="27" fillId="0" borderId="50" xfId="72" applyNumberFormat="1" applyFont="1" applyBorder="1" applyAlignment="1">
      <alignment horizontal="right" vertical="center"/>
    </xf>
    <xf numFmtId="184" fontId="27" fillId="0" borderId="58" xfId="72" applyNumberFormat="1" applyFont="1" applyBorder="1" applyAlignment="1">
      <alignment horizontal="right" vertical="center"/>
    </xf>
    <xf numFmtId="182" fontId="27" fillId="0" borderId="57" xfId="72" applyNumberFormat="1" applyFont="1" applyBorder="1" applyAlignment="1">
      <alignment horizontal="right" vertical="center"/>
    </xf>
    <xf numFmtId="184" fontId="27" fillId="0" borderId="21" xfId="72" applyNumberFormat="1" applyFont="1" applyBorder="1" applyAlignment="1">
      <alignment horizontal="right" vertical="center"/>
    </xf>
    <xf numFmtId="0" fontId="2" fillId="0" borderId="46" xfId="69" applyFont="1" applyFill="1" applyBorder="1">
      <alignment vertical="center"/>
    </xf>
    <xf numFmtId="0" fontId="2" fillId="0" borderId="49" xfId="69" applyFont="1" applyFill="1" applyBorder="1">
      <alignment vertical="center"/>
    </xf>
    <xf numFmtId="176" fontId="27" fillId="0" borderId="40" xfId="50" applyNumberFormat="1" applyFont="1" applyBorder="1" applyAlignment="1">
      <alignment horizontal="center" vertical="center"/>
    </xf>
    <xf numFmtId="176" fontId="27" fillId="0" borderId="71" xfId="50" applyNumberFormat="1" applyFont="1" applyBorder="1" applyAlignment="1">
      <alignment horizontal="center" vertical="center" wrapText="1"/>
    </xf>
    <xf numFmtId="176" fontId="27" fillId="0" borderId="43" xfId="50" applyNumberFormat="1" applyFont="1" applyBorder="1" applyAlignment="1">
      <alignment horizontal="center" vertical="center"/>
    </xf>
    <xf numFmtId="190" fontId="7" fillId="0" borderId="0" xfId="67" applyNumberFormat="1" applyFont="1" applyFill="1" applyBorder="1" applyAlignment="1">
      <alignment horizontal="center" vertical="center"/>
    </xf>
    <xf numFmtId="49" fontId="33" fillId="0" borderId="0" xfId="67" applyNumberFormat="1" applyFont="1" applyFill="1" applyBorder="1" applyAlignment="1">
      <alignment horizontal="left" vertical="center" wrapText="1"/>
    </xf>
    <xf numFmtId="0" fontId="7" fillId="0" borderId="0" xfId="67" applyFont="1" applyFill="1" applyBorder="1" applyAlignment="1">
      <alignment horizontal="center" vertical="center"/>
    </xf>
    <xf numFmtId="0" fontId="33" fillId="0" borderId="0" xfId="67" applyNumberFormat="1" applyFont="1" applyFill="1" applyBorder="1" applyAlignment="1">
      <alignment horizontal="left" vertical="center" wrapText="1"/>
    </xf>
    <xf numFmtId="49" fontId="7" fillId="0" borderId="0" xfId="67" applyNumberFormat="1" applyFont="1" applyFill="1" applyBorder="1" applyAlignment="1">
      <alignment horizontal="center" vertical="center"/>
    </xf>
    <xf numFmtId="186" fontId="7" fillId="0" borderId="16" xfId="67" applyNumberFormat="1" applyFont="1" applyFill="1" applyBorder="1" applyAlignment="1">
      <alignment horizontal="right" vertical="center"/>
    </xf>
    <xf numFmtId="186" fontId="7" fillId="0" borderId="0" xfId="67" applyNumberFormat="1" applyFont="1" applyFill="1" applyBorder="1" applyAlignment="1">
      <alignment horizontal="right" vertical="center"/>
    </xf>
    <xf numFmtId="186" fontId="7" fillId="0" borderId="70" xfId="67" applyNumberFormat="1" applyFont="1" applyFill="1" applyBorder="1" applyAlignment="1">
      <alignment horizontal="right" vertical="center"/>
    </xf>
    <xf numFmtId="176" fontId="7" fillId="0" borderId="48" xfId="67" applyNumberFormat="1" applyFont="1" applyFill="1" applyBorder="1" applyAlignment="1">
      <alignment horizontal="right" vertical="center"/>
    </xf>
    <xf numFmtId="176" fontId="7" fillId="0" borderId="40" xfId="67" applyNumberFormat="1" applyFont="1" applyFill="1" applyBorder="1" applyAlignment="1">
      <alignment horizontal="right" vertical="center"/>
    </xf>
    <xf numFmtId="176" fontId="7" fillId="0" borderId="51" xfId="67" applyNumberFormat="1" applyFont="1" applyFill="1" applyBorder="1" applyAlignment="1">
      <alignment horizontal="right" vertical="center"/>
    </xf>
    <xf numFmtId="0" fontId="7" fillId="0" borderId="48" xfId="67" applyFont="1" applyFill="1" applyBorder="1" applyAlignment="1">
      <alignment vertical="center"/>
    </xf>
    <xf numFmtId="0" fontId="7" fillId="0" borderId="40" xfId="67" applyFont="1" applyFill="1" applyBorder="1" applyAlignment="1">
      <alignment vertical="center"/>
    </xf>
    <xf numFmtId="0" fontId="7" fillId="0" borderId="51" xfId="67" applyFont="1" applyFill="1" applyBorder="1" applyAlignment="1">
      <alignment vertical="center"/>
    </xf>
    <xf numFmtId="186" fontId="7" fillId="0" borderId="80" xfId="67" applyNumberFormat="1" applyFont="1" applyFill="1" applyBorder="1" applyAlignment="1">
      <alignment horizontal="right" vertical="center"/>
    </xf>
    <xf numFmtId="186" fontId="7" fillId="0" borderId="81" xfId="67" applyNumberFormat="1" applyFont="1" applyFill="1" applyBorder="1" applyAlignment="1">
      <alignment horizontal="right" vertical="center"/>
    </xf>
    <xf numFmtId="186" fontId="7" fillId="0" borderId="82" xfId="67" applyNumberFormat="1" applyFont="1" applyFill="1" applyBorder="1" applyAlignment="1">
      <alignment horizontal="right" vertical="center"/>
    </xf>
    <xf numFmtId="176" fontId="7" fillId="0" borderId="53" xfId="67" applyNumberFormat="1" applyFont="1" applyFill="1" applyBorder="1" applyAlignment="1">
      <alignment horizontal="right" vertical="center"/>
    </xf>
    <xf numFmtId="176" fontId="7" fillId="0" borderId="27" xfId="67" applyNumberFormat="1" applyFont="1" applyFill="1" applyBorder="1" applyAlignment="1">
      <alignment horizontal="right" vertical="center"/>
    </xf>
    <xf numFmtId="176" fontId="7" fillId="0" borderId="52" xfId="67" applyNumberFormat="1" applyFont="1" applyFill="1" applyBorder="1" applyAlignment="1">
      <alignment horizontal="right" vertical="center"/>
    </xf>
    <xf numFmtId="0" fontId="7" fillId="0" borderId="53" xfId="67" applyFont="1" applyFill="1" applyBorder="1" applyAlignment="1">
      <alignment vertical="center"/>
    </xf>
    <xf numFmtId="0" fontId="7" fillId="0" borderId="27" xfId="67" applyFont="1" applyFill="1" applyBorder="1" applyAlignment="1">
      <alignment vertical="center"/>
    </xf>
    <xf numFmtId="0" fontId="7" fillId="0" borderId="52" xfId="67" applyFont="1" applyFill="1" applyBorder="1" applyAlignment="1">
      <alignment vertical="center"/>
    </xf>
    <xf numFmtId="176" fontId="7" fillId="0" borderId="80" xfId="67" applyNumberFormat="1" applyFont="1" applyFill="1" applyBorder="1" applyAlignment="1">
      <alignment horizontal="right" vertical="center"/>
    </xf>
    <xf numFmtId="176" fontId="7" fillId="0" borderId="81" xfId="67" applyNumberFormat="1" applyFont="1" applyFill="1" applyBorder="1" applyAlignment="1">
      <alignment horizontal="right" vertical="center"/>
    </xf>
    <xf numFmtId="176" fontId="7" fillId="0" borderId="82" xfId="67" applyNumberFormat="1" applyFont="1" applyFill="1" applyBorder="1" applyAlignment="1">
      <alignment horizontal="right" vertical="center"/>
    </xf>
    <xf numFmtId="0" fontId="20" fillId="0" borderId="16" xfId="51" applyFont="1" applyFill="1" applyBorder="1" applyAlignment="1">
      <alignment horizontal="left" vertical="center"/>
    </xf>
    <xf numFmtId="0" fontId="20" fillId="0" borderId="0" xfId="51" applyFont="1" applyFill="1" applyBorder="1" applyAlignment="1">
      <alignment horizontal="left" vertical="center"/>
    </xf>
    <xf numFmtId="0" fontId="20" fillId="0" borderId="70" xfId="51" applyFont="1" applyFill="1" applyBorder="1" applyAlignment="1">
      <alignment horizontal="left" vertical="center"/>
    </xf>
    <xf numFmtId="176" fontId="7" fillId="0" borderId="41" xfId="67" applyNumberFormat="1" applyFont="1" applyFill="1" applyBorder="1" applyAlignment="1">
      <alignment horizontal="right" vertical="center"/>
    </xf>
    <xf numFmtId="0" fontId="33" fillId="0" borderId="0" xfId="67" applyFont="1" applyFill="1" applyBorder="1" applyAlignment="1">
      <alignment horizontal="left" vertical="center" wrapText="1"/>
    </xf>
    <xf numFmtId="0" fontId="33" fillId="0" borderId="70" xfId="67" applyFont="1" applyFill="1" applyBorder="1" applyAlignment="1">
      <alignment horizontal="left" vertical="center" wrapText="1"/>
    </xf>
    <xf numFmtId="0" fontId="33" fillId="0" borderId="81" xfId="67" applyFont="1" applyFill="1" applyBorder="1" applyAlignment="1">
      <alignment horizontal="left" vertical="center" wrapText="1"/>
    </xf>
    <xf numFmtId="0" fontId="33" fillId="0" borderId="82" xfId="67" applyFont="1" applyFill="1" applyBorder="1" applyAlignment="1">
      <alignment horizontal="left" vertical="center" wrapText="1"/>
    </xf>
    <xf numFmtId="176" fontId="7" fillId="0" borderId="16" xfId="67" applyNumberFormat="1" applyFont="1" applyFill="1" applyBorder="1" applyAlignment="1">
      <alignment horizontal="right" vertical="center"/>
    </xf>
    <xf numFmtId="176" fontId="7" fillId="0" borderId="0" xfId="67" applyNumberFormat="1" applyFont="1" applyFill="1" applyBorder="1" applyAlignment="1">
      <alignment horizontal="right" vertical="center"/>
    </xf>
    <xf numFmtId="176" fontId="7" fillId="0" borderId="70" xfId="67" applyNumberFormat="1" applyFont="1" applyFill="1" applyBorder="1" applyAlignment="1">
      <alignment horizontal="right" vertical="center"/>
    </xf>
    <xf numFmtId="0" fontId="7" fillId="0" borderId="80" xfId="67" applyFont="1" applyFill="1" applyBorder="1" applyAlignment="1">
      <alignment horizontal="left" vertical="center"/>
    </xf>
    <xf numFmtId="0" fontId="7" fillId="0" borderId="81" xfId="67" applyFont="1" applyFill="1" applyBorder="1" applyAlignment="1">
      <alignment horizontal="left" vertical="center"/>
    </xf>
    <xf numFmtId="0" fontId="7" fillId="0" borderId="82" xfId="67" applyFont="1" applyFill="1" applyBorder="1" applyAlignment="1">
      <alignment horizontal="left" vertical="center"/>
    </xf>
    <xf numFmtId="0" fontId="34" fillId="0" borderId="40" xfId="67" applyFont="1" applyFill="1" applyBorder="1">
      <alignment vertical="center"/>
    </xf>
    <xf numFmtId="0" fontId="34" fillId="0" borderId="51" xfId="67" applyFont="1" applyFill="1" applyBorder="1">
      <alignment vertical="center"/>
    </xf>
    <xf numFmtId="176" fontId="7" fillId="0" borderId="45" xfId="67" applyNumberFormat="1" applyFont="1" applyFill="1" applyBorder="1" applyAlignment="1">
      <alignment horizontal="right" vertical="center"/>
    </xf>
    <xf numFmtId="176" fontId="7" fillId="0" borderId="17" xfId="67" applyNumberFormat="1" applyFont="1" applyFill="1" applyBorder="1" applyAlignment="1">
      <alignment horizontal="right" vertical="center"/>
    </xf>
    <xf numFmtId="176" fontId="7" fillId="0" borderId="18" xfId="67" applyNumberFormat="1" applyFont="1" applyFill="1" applyBorder="1" applyAlignment="1">
      <alignment horizontal="right" vertical="center"/>
    </xf>
    <xf numFmtId="0" fontId="7" fillId="0" borderId="50" xfId="67" applyFont="1" applyFill="1" applyBorder="1" applyAlignment="1">
      <alignment horizontal="center" vertical="center" wrapText="1"/>
    </xf>
    <xf numFmtId="0" fontId="7" fillId="0" borderId="21" xfId="67" applyFont="1" applyFill="1" applyBorder="1" applyAlignment="1">
      <alignment horizontal="center" vertical="center"/>
    </xf>
    <xf numFmtId="0" fontId="7" fillId="0" borderId="54" xfId="67" applyFont="1" applyFill="1" applyBorder="1" applyAlignment="1">
      <alignment horizontal="center" vertical="center"/>
    </xf>
    <xf numFmtId="0" fontId="7" fillId="0" borderId="46" xfId="67" applyFont="1" applyFill="1" applyBorder="1" applyAlignment="1">
      <alignment horizontal="center" vertical="center"/>
    </xf>
    <xf numFmtId="0" fontId="7" fillId="0" borderId="71" xfId="67" applyFont="1" applyFill="1" applyBorder="1" applyAlignment="1">
      <alignment horizontal="center" vertical="center"/>
    </xf>
    <xf numFmtId="0" fontId="7" fillId="0" borderId="49" xfId="67" applyFont="1" applyFill="1" applyBorder="1" applyAlignment="1">
      <alignment horizontal="center" vertical="center"/>
    </xf>
    <xf numFmtId="0" fontId="7" fillId="0" borderId="16" xfId="67" applyFont="1" applyFill="1" applyBorder="1" applyAlignment="1">
      <alignment horizontal="left" vertical="center"/>
    </xf>
    <xf numFmtId="0" fontId="7" fillId="0" borderId="0" xfId="67" applyFont="1" applyFill="1" applyBorder="1" applyAlignment="1">
      <alignment horizontal="left" vertical="center"/>
    </xf>
    <xf numFmtId="0" fontId="7" fillId="0" borderId="70" xfId="67" applyFont="1" applyFill="1" applyBorder="1" applyAlignment="1">
      <alignment horizontal="left" vertical="center"/>
    </xf>
    <xf numFmtId="0" fontId="7" fillId="0" borderId="21" xfId="67" applyFont="1" applyFill="1" applyBorder="1" applyAlignment="1">
      <alignment horizontal="center" vertical="center" wrapText="1"/>
    </xf>
    <xf numFmtId="0" fontId="7" fillId="0" borderId="54" xfId="67" applyFont="1" applyFill="1" applyBorder="1" applyAlignment="1">
      <alignment horizontal="center" vertical="center" wrapText="1"/>
    </xf>
    <xf numFmtId="0" fontId="7" fillId="0" borderId="46" xfId="67" applyFont="1" applyFill="1" applyBorder="1" applyAlignment="1">
      <alignment horizontal="center" vertical="center" wrapText="1"/>
    </xf>
    <xf numFmtId="0" fontId="7" fillId="0" borderId="71" xfId="67" applyFont="1" applyFill="1" applyBorder="1" applyAlignment="1">
      <alignment horizontal="center" vertical="center" wrapText="1"/>
    </xf>
    <xf numFmtId="0" fontId="7" fillId="0" borderId="49" xfId="67" applyFont="1" applyFill="1" applyBorder="1" applyAlignment="1">
      <alignment horizontal="center" vertical="center" wrapText="1"/>
    </xf>
    <xf numFmtId="0" fontId="20" fillId="0" borderId="45" xfId="51" applyFont="1" applyFill="1" applyBorder="1" applyAlignment="1">
      <alignment horizontal="left" vertical="center"/>
    </xf>
    <xf numFmtId="0" fontId="20" fillId="0" borderId="17" xfId="51" applyFont="1" applyFill="1" applyBorder="1" applyAlignment="1">
      <alignment horizontal="left" vertical="center"/>
    </xf>
    <xf numFmtId="0" fontId="20" fillId="0" borderId="18" xfId="51" applyFont="1" applyFill="1" applyBorder="1" applyAlignment="1">
      <alignment horizontal="left" vertical="center"/>
    </xf>
    <xf numFmtId="0" fontId="20" fillId="0" borderId="45" xfId="51" applyFont="1" applyFill="1" applyBorder="1" applyAlignment="1">
      <alignment horizontal="center" vertical="center" wrapText="1"/>
    </xf>
    <xf numFmtId="0" fontId="20" fillId="0" borderId="17" xfId="51" applyFont="1" applyFill="1" applyBorder="1" applyAlignment="1">
      <alignment horizontal="center" vertical="center" wrapText="1"/>
    </xf>
    <xf numFmtId="0" fontId="20" fillId="0" borderId="18" xfId="51" applyFont="1" applyFill="1" applyBorder="1" applyAlignment="1">
      <alignment horizontal="center" vertical="center" wrapText="1"/>
    </xf>
    <xf numFmtId="0" fontId="20" fillId="0" borderId="16" xfId="51" applyFont="1" applyFill="1" applyBorder="1" applyAlignment="1">
      <alignment horizontal="center" vertical="center" wrapText="1"/>
    </xf>
    <xf numFmtId="0" fontId="20" fillId="0" borderId="0" xfId="51" applyFont="1" applyFill="1" applyBorder="1" applyAlignment="1">
      <alignment horizontal="center" vertical="center" wrapText="1"/>
    </xf>
    <xf numFmtId="0" fontId="20" fillId="0" borderId="70" xfId="51" applyFont="1" applyFill="1" applyBorder="1" applyAlignment="1">
      <alignment horizontal="center" vertical="center" wrapText="1"/>
    </xf>
    <xf numFmtId="0" fontId="20" fillId="0" borderId="80" xfId="51" applyFont="1" applyFill="1" applyBorder="1" applyAlignment="1">
      <alignment horizontal="center" vertical="center" wrapText="1"/>
    </xf>
    <xf numFmtId="0" fontId="20" fillId="0" borderId="81" xfId="51" applyFont="1" applyFill="1" applyBorder="1" applyAlignment="1">
      <alignment horizontal="center" vertical="center" wrapText="1"/>
    </xf>
    <xf numFmtId="0" fontId="20" fillId="0" borderId="82" xfId="51" applyFont="1" applyFill="1" applyBorder="1" applyAlignment="1">
      <alignment horizontal="center" vertical="center" wrapText="1"/>
    </xf>
    <xf numFmtId="0" fontId="20" fillId="0" borderId="80" xfId="51" applyFont="1" applyFill="1" applyBorder="1" applyAlignment="1">
      <alignment horizontal="left" vertical="center"/>
    </xf>
    <xf numFmtId="0" fontId="20" fillId="0" borderId="81" xfId="51" applyFont="1" applyFill="1" applyBorder="1" applyAlignment="1">
      <alignment horizontal="left" vertical="center"/>
    </xf>
    <xf numFmtId="0" fontId="20" fillId="0" borderId="82" xfId="51" applyFont="1" applyFill="1" applyBorder="1" applyAlignment="1">
      <alignment horizontal="left" vertical="center"/>
    </xf>
    <xf numFmtId="186" fontId="7" fillId="0" borderId="53" xfId="67" applyNumberFormat="1" applyFont="1" applyFill="1" applyBorder="1" applyAlignment="1">
      <alignment horizontal="right" vertical="center"/>
    </xf>
    <xf numFmtId="186" fontId="7" fillId="0" borderId="27" xfId="67" applyNumberFormat="1" applyFont="1" applyFill="1" applyBorder="1" applyAlignment="1">
      <alignment horizontal="right" vertical="center"/>
    </xf>
    <xf numFmtId="186" fontId="7" fillId="0" borderId="28" xfId="67" applyNumberFormat="1" applyFont="1" applyFill="1" applyBorder="1" applyAlignment="1">
      <alignment horizontal="right" vertical="center"/>
    </xf>
    <xf numFmtId="0" fontId="7" fillId="0" borderId="90" xfId="67" applyFont="1" applyFill="1" applyBorder="1" applyAlignment="1">
      <alignment horizontal="center" vertical="center"/>
    </xf>
    <xf numFmtId="0" fontId="7" fillId="0" borderId="34" xfId="67" applyFont="1" applyFill="1" applyBorder="1" applyAlignment="1">
      <alignment horizontal="center" vertical="center"/>
    </xf>
    <xf numFmtId="0" fontId="7" fillId="0" borderId="35" xfId="67" applyFont="1" applyFill="1" applyBorder="1" applyAlignment="1">
      <alignment horizontal="center" vertical="center"/>
    </xf>
    <xf numFmtId="0" fontId="7" fillId="0" borderId="50" xfId="67" applyFont="1" applyFill="1" applyBorder="1" applyAlignment="1">
      <alignment horizontal="center" vertical="center" textRotation="255"/>
    </xf>
    <xf numFmtId="0" fontId="7" fillId="0" borderId="21" xfId="67" applyFont="1" applyFill="1" applyBorder="1" applyAlignment="1">
      <alignment horizontal="center" vertical="center" textRotation="255"/>
    </xf>
    <xf numFmtId="0" fontId="7" fillId="0" borderId="54" xfId="67" applyFont="1" applyFill="1" applyBorder="1" applyAlignment="1">
      <alignment horizontal="center" vertical="center" textRotation="255"/>
    </xf>
    <xf numFmtId="0" fontId="7" fillId="0" borderId="68" xfId="67" applyFont="1" applyFill="1" applyBorder="1" applyAlignment="1">
      <alignment horizontal="center" vertical="center" textRotation="255"/>
    </xf>
    <xf numFmtId="0" fontId="7" fillId="0" borderId="0" xfId="67" applyFont="1" applyFill="1" applyBorder="1" applyAlignment="1">
      <alignment horizontal="center" vertical="center" textRotation="255"/>
    </xf>
    <xf numFmtId="0" fontId="7" fillId="0" borderId="47" xfId="67" applyFont="1" applyFill="1" applyBorder="1" applyAlignment="1">
      <alignment horizontal="center" vertical="center" textRotation="255"/>
    </xf>
    <xf numFmtId="0" fontId="7" fillId="0" borderId="78" xfId="67" applyFont="1" applyFill="1" applyBorder="1" applyAlignment="1">
      <alignment horizontal="center" vertical="center" textRotation="255"/>
    </xf>
    <xf numFmtId="0" fontId="7" fillId="0" borderId="81" xfId="67" applyFont="1" applyFill="1" applyBorder="1" applyAlignment="1">
      <alignment horizontal="center" vertical="center" textRotation="255"/>
    </xf>
    <xf numFmtId="0" fontId="7" fillId="0" borderId="76" xfId="67" applyFont="1" applyFill="1" applyBorder="1" applyAlignment="1">
      <alignment horizontal="center" vertical="center" textRotation="255"/>
    </xf>
    <xf numFmtId="0" fontId="7" fillId="0" borderId="50" xfId="67" applyFont="1" applyFill="1" applyBorder="1" applyAlignment="1">
      <alignment horizontal="center" vertical="center"/>
    </xf>
    <xf numFmtId="0" fontId="7" fillId="0" borderId="20" xfId="67" applyFont="1" applyFill="1" applyBorder="1" applyAlignment="1">
      <alignment horizontal="center" vertical="center" textRotation="255"/>
    </xf>
    <xf numFmtId="0" fontId="7" fillId="0" borderId="16" xfId="67" applyFont="1" applyFill="1" applyBorder="1" applyAlignment="1">
      <alignment horizontal="center" vertical="center" textRotation="255"/>
    </xf>
    <xf numFmtId="0" fontId="7" fillId="0" borderId="80" xfId="67" applyFont="1" applyFill="1" applyBorder="1" applyAlignment="1">
      <alignment horizontal="center" vertical="center" textRotation="255"/>
    </xf>
    <xf numFmtId="0" fontId="33" fillId="0" borderId="50" xfId="67" applyFont="1" applyFill="1" applyBorder="1" applyAlignment="1">
      <alignment horizontal="center" vertical="center" wrapText="1"/>
    </xf>
    <xf numFmtId="0" fontId="33" fillId="0" borderId="21" xfId="67" applyFont="1" applyFill="1" applyBorder="1" applyAlignment="1">
      <alignment horizontal="center" vertical="center" wrapText="1"/>
    </xf>
    <xf numFmtId="0" fontId="33" fillId="0" borderId="54" xfId="67" applyFont="1" applyFill="1" applyBorder="1" applyAlignment="1">
      <alignment horizontal="center" vertical="center" wrapText="1"/>
    </xf>
    <xf numFmtId="0" fontId="33" fillId="0" borderId="46" xfId="67" applyFont="1" applyFill="1" applyBorder="1" applyAlignment="1">
      <alignment horizontal="center" vertical="center" wrapText="1"/>
    </xf>
    <xf numFmtId="0" fontId="33" fillId="0" borderId="71" xfId="67" applyFont="1" applyFill="1" applyBorder="1" applyAlignment="1">
      <alignment horizontal="center" vertical="center" wrapText="1"/>
    </xf>
    <xf numFmtId="0" fontId="33" fillId="0" borderId="49" xfId="67" applyFont="1" applyFill="1" applyBorder="1" applyAlignment="1">
      <alignment horizontal="center" vertical="center" wrapText="1"/>
    </xf>
    <xf numFmtId="0" fontId="7" fillId="0" borderId="86" xfId="67" applyFont="1" applyFill="1" applyBorder="1" applyAlignment="1">
      <alignment horizontal="center" vertical="center"/>
    </xf>
    <xf numFmtId="0" fontId="7" fillId="0" borderId="83" xfId="67" applyFont="1" applyFill="1" applyBorder="1" applyAlignment="1">
      <alignment horizontal="center" vertical="center"/>
    </xf>
    <xf numFmtId="0" fontId="7" fillId="0" borderId="87" xfId="67" applyFont="1" applyFill="1" applyBorder="1" applyAlignment="1">
      <alignment horizontal="center" vertical="center"/>
    </xf>
    <xf numFmtId="176" fontId="7" fillId="0" borderId="87" xfId="67" applyNumberFormat="1" applyFont="1" applyFill="1" applyBorder="1" applyAlignment="1">
      <alignment horizontal="right" vertical="center"/>
    </xf>
    <xf numFmtId="176" fontId="7" fillId="0" borderId="88" xfId="67" applyNumberFormat="1" applyFont="1" applyFill="1" applyBorder="1" applyAlignment="1">
      <alignment horizontal="right" vertical="center"/>
    </xf>
    <xf numFmtId="176" fontId="7" fillId="0" borderId="15" xfId="67" applyNumberFormat="1" applyFont="1" applyFill="1" applyBorder="1" applyAlignment="1">
      <alignment horizontal="right" vertical="center"/>
    </xf>
    <xf numFmtId="186" fontId="7" fillId="0" borderId="52" xfId="67" applyNumberFormat="1" applyFont="1" applyFill="1" applyBorder="1" applyAlignment="1">
      <alignment horizontal="right" vertical="center"/>
    </xf>
    <xf numFmtId="0" fontId="7" fillId="0" borderId="31" xfId="67" applyFont="1" applyFill="1" applyBorder="1" applyAlignment="1">
      <alignment horizontal="center" vertical="center"/>
    </xf>
    <xf numFmtId="0" fontId="7" fillId="0" borderId="28" xfId="67" applyFont="1" applyFill="1" applyBorder="1" applyAlignment="1">
      <alignment horizontal="center" vertical="center"/>
    </xf>
    <xf numFmtId="0" fontId="7" fillId="0" borderId="89" xfId="67" applyFont="1" applyFill="1" applyBorder="1" applyAlignment="1">
      <alignment horizontal="center" vertical="center"/>
    </xf>
    <xf numFmtId="0" fontId="7" fillId="0" borderId="20" xfId="67" applyFont="1" applyFill="1" applyBorder="1" applyAlignment="1">
      <alignment horizontal="center" vertical="center"/>
    </xf>
    <xf numFmtId="0" fontId="7" fillId="0" borderId="80" xfId="67" applyFont="1" applyFill="1" applyBorder="1" applyAlignment="1">
      <alignment horizontal="center" vertical="center"/>
    </xf>
    <xf numFmtId="0" fontId="7" fillId="0" borderId="81" xfId="67" applyFont="1" applyFill="1" applyBorder="1" applyAlignment="1">
      <alignment horizontal="center" vertical="center"/>
    </xf>
    <xf numFmtId="0" fontId="7" fillId="0" borderId="76" xfId="67" applyFont="1" applyFill="1" applyBorder="1" applyAlignment="1">
      <alignment horizontal="center" vertical="center"/>
    </xf>
    <xf numFmtId="186" fontId="7" fillId="0" borderId="48" xfId="67" applyNumberFormat="1" applyFont="1" applyFill="1" applyBorder="1" applyAlignment="1">
      <alignment horizontal="right" vertical="center"/>
    </xf>
    <xf numFmtId="186" fontId="7" fillId="0" borderId="40" xfId="67" applyNumberFormat="1" applyFont="1" applyFill="1" applyBorder="1" applyAlignment="1">
      <alignment horizontal="right" vertical="center"/>
    </xf>
    <xf numFmtId="186" fontId="7" fillId="0" borderId="51" xfId="67" applyNumberFormat="1" applyFont="1" applyFill="1" applyBorder="1" applyAlignment="1">
      <alignment horizontal="right" vertical="center"/>
    </xf>
    <xf numFmtId="191" fontId="7" fillId="0" borderId="53" xfId="67" applyNumberFormat="1" applyFont="1" applyFill="1" applyBorder="1" applyAlignment="1">
      <alignment horizontal="right" vertical="center"/>
    </xf>
    <xf numFmtId="191" fontId="7" fillId="0" borderId="27" xfId="67" applyNumberFormat="1" applyFont="1" applyFill="1" applyBorder="1" applyAlignment="1">
      <alignment horizontal="right" vertical="center"/>
    </xf>
    <xf numFmtId="191" fontId="7" fillId="0" borderId="28" xfId="67" applyNumberFormat="1" applyFont="1" applyFill="1" applyBorder="1" applyAlignment="1">
      <alignment horizontal="right" vertical="center"/>
    </xf>
    <xf numFmtId="0" fontId="7" fillId="0" borderId="10" xfId="67" applyFont="1" applyFill="1" applyBorder="1" applyAlignment="1">
      <alignment horizontal="center" vertical="center" wrapText="1"/>
    </xf>
    <xf numFmtId="0" fontId="7" fillId="0" borderId="11" xfId="67" applyFont="1" applyFill="1" applyBorder="1" applyAlignment="1">
      <alignment horizontal="center" vertical="center" wrapText="1"/>
    </xf>
    <xf numFmtId="0" fontId="7" fillId="0" borderId="83" xfId="67" applyFont="1" applyFill="1" applyBorder="1" applyAlignment="1">
      <alignment horizontal="center" vertical="center" wrapText="1"/>
    </xf>
    <xf numFmtId="0" fontId="7" fillId="0" borderId="84" xfId="67" applyFont="1" applyFill="1" applyBorder="1" applyAlignment="1">
      <alignment vertical="center"/>
    </xf>
    <xf numFmtId="0" fontId="7" fillId="0" borderId="34" xfId="67" applyFont="1" applyFill="1" applyBorder="1" applyAlignment="1">
      <alignment vertical="center"/>
    </xf>
    <xf numFmtId="0" fontId="7" fillId="0" borderId="85" xfId="67" applyFont="1" applyFill="1" applyBorder="1" applyAlignment="1">
      <alignment vertical="center"/>
    </xf>
    <xf numFmtId="180" fontId="7" fillId="0" borderId="87" xfId="67" applyNumberFormat="1" applyFont="1" applyFill="1" applyBorder="1" applyAlignment="1">
      <alignment horizontal="right" vertical="center"/>
    </xf>
    <xf numFmtId="180" fontId="7" fillId="0" borderId="88" xfId="67" applyNumberFormat="1" applyFont="1" applyFill="1" applyBorder="1" applyAlignment="1">
      <alignment horizontal="right" vertical="center"/>
    </xf>
    <xf numFmtId="180" fontId="7" fillId="0" borderId="15" xfId="67" applyNumberFormat="1" applyFont="1" applyFill="1" applyBorder="1" applyAlignment="1">
      <alignment horizontal="right" vertical="center"/>
    </xf>
    <xf numFmtId="0" fontId="7" fillId="0" borderId="39" xfId="67" applyFont="1" applyFill="1" applyBorder="1" applyAlignment="1">
      <alignment vertical="center"/>
    </xf>
    <xf numFmtId="0" fontId="7" fillId="0" borderId="26" xfId="67" applyFont="1" applyFill="1" applyBorder="1" applyAlignment="1">
      <alignment vertical="center"/>
    </xf>
    <xf numFmtId="186" fontId="7" fillId="0" borderId="41" xfId="67" applyNumberFormat="1" applyFont="1" applyFill="1" applyBorder="1" applyAlignment="1">
      <alignment horizontal="right" vertical="center"/>
    </xf>
    <xf numFmtId="180" fontId="7" fillId="0" borderId="16" xfId="67" applyNumberFormat="1" applyFont="1" applyFill="1" applyBorder="1" applyAlignment="1">
      <alignment horizontal="right" vertical="center"/>
    </xf>
    <xf numFmtId="180" fontId="7" fillId="0" borderId="0" xfId="67" applyNumberFormat="1" applyFont="1" applyFill="1" applyBorder="1" applyAlignment="1">
      <alignment horizontal="right" vertical="center"/>
    </xf>
    <xf numFmtId="180" fontId="7" fillId="0" borderId="70" xfId="67" applyNumberFormat="1" applyFont="1" applyFill="1" applyBorder="1" applyAlignment="1">
      <alignment horizontal="right" vertical="center"/>
    </xf>
    <xf numFmtId="0" fontId="7" fillId="0" borderId="48" xfId="67" applyFont="1" applyFill="1" applyBorder="1" applyAlignment="1">
      <alignment horizontal="center" vertical="center"/>
    </xf>
    <xf numFmtId="0" fontId="7" fillId="0" borderId="40" xfId="67" applyFont="1" applyFill="1" applyBorder="1" applyAlignment="1">
      <alignment horizontal="center" vertical="center"/>
    </xf>
    <xf numFmtId="181" fontId="7" fillId="0" borderId="45" xfId="67" applyNumberFormat="1" applyFont="1" applyFill="1" applyBorder="1" applyAlignment="1">
      <alignment horizontal="right" vertical="center"/>
    </xf>
    <xf numFmtId="181" fontId="7" fillId="0" borderId="17" xfId="67" applyNumberFormat="1" applyFont="1" applyFill="1" applyBorder="1" applyAlignment="1">
      <alignment horizontal="right" vertical="center"/>
    </xf>
    <xf numFmtId="181" fontId="7" fillId="0" borderId="18" xfId="67" applyNumberFormat="1" applyFont="1" applyFill="1" applyBorder="1" applyAlignment="1">
      <alignment horizontal="right" vertical="center"/>
    </xf>
    <xf numFmtId="189" fontId="7" fillId="0" borderId="16" xfId="67" applyNumberFormat="1" applyFont="1" applyFill="1" applyBorder="1" applyAlignment="1">
      <alignment horizontal="right" vertical="center"/>
    </xf>
    <xf numFmtId="189" fontId="7" fillId="0" borderId="0" xfId="67" applyNumberFormat="1" applyFont="1" applyFill="1" applyBorder="1" applyAlignment="1">
      <alignment horizontal="right" vertical="center"/>
    </xf>
    <xf numFmtId="189" fontId="7" fillId="0" borderId="70" xfId="67" applyNumberFormat="1" applyFont="1" applyFill="1" applyBorder="1" applyAlignment="1">
      <alignment horizontal="right" vertical="center"/>
    </xf>
    <xf numFmtId="49" fontId="30" fillId="0" borderId="0" xfId="67" applyNumberFormat="1" applyFont="1" applyFill="1" applyAlignment="1">
      <alignment horizontal="center" vertical="center"/>
    </xf>
    <xf numFmtId="0" fontId="7" fillId="0" borderId="13" xfId="67" applyFont="1" applyFill="1" applyBorder="1" applyAlignment="1">
      <alignment horizontal="center" vertical="center"/>
    </xf>
    <xf numFmtId="0" fontId="7" fillId="0" borderId="32" xfId="67" applyFont="1" applyFill="1" applyBorder="1" applyAlignment="1">
      <alignment horizontal="center" vertical="center"/>
    </xf>
    <xf numFmtId="0" fontId="7" fillId="0" borderId="14" xfId="67" applyFont="1" applyFill="1" applyBorder="1" applyAlignment="1">
      <alignment horizontal="center" vertical="center"/>
    </xf>
    <xf numFmtId="0" fontId="7" fillId="0" borderId="66" xfId="67" applyFont="1" applyFill="1" applyBorder="1" applyAlignment="1">
      <alignment horizontal="center" vertical="center"/>
    </xf>
    <xf numFmtId="0" fontId="7" fillId="0" borderId="47" xfId="67" applyFont="1" applyFill="1" applyBorder="1" applyAlignment="1">
      <alignment horizontal="center" vertical="center"/>
    </xf>
    <xf numFmtId="0" fontId="7" fillId="0" borderId="67" xfId="67" applyFont="1" applyFill="1" applyBorder="1" applyAlignment="1">
      <alignment horizontal="center" vertical="center"/>
    </xf>
    <xf numFmtId="0" fontId="7" fillId="0" borderId="73" xfId="67" applyFont="1" applyFill="1" applyBorder="1" applyAlignment="1">
      <alignment horizontal="center" vertical="center"/>
    </xf>
    <xf numFmtId="0" fontId="7" fillId="0" borderId="55" xfId="67" applyFont="1" applyFill="1" applyBorder="1" applyAlignment="1">
      <alignment horizontal="center" vertical="center"/>
    </xf>
    <xf numFmtId="0" fontId="7" fillId="0" borderId="65" xfId="67" applyFont="1" applyFill="1" applyBorder="1" applyAlignment="1">
      <alignment horizontal="center" vertical="center"/>
    </xf>
    <xf numFmtId="0" fontId="7" fillId="0" borderId="19" xfId="67" applyFont="1" applyFill="1" applyBorder="1" applyAlignment="1">
      <alignment horizontal="center" vertical="center"/>
    </xf>
    <xf numFmtId="0" fontId="7" fillId="0" borderId="68" xfId="67" applyFont="1" applyFill="1" applyBorder="1" applyAlignment="1">
      <alignment horizontal="center" vertical="center"/>
    </xf>
    <xf numFmtId="0" fontId="7" fillId="0" borderId="69" xfId="67" applyFont="1" applyFill="1" applyBorder="1" applyAlignment="1">
      <alignment horizontal="center" vertical="center"/>
    </xf>
    <xf numFmtId="0" fontId="7" fillId="0" borderId="74" xfId="67" applyFont="1" applyFill="1" applyBorder="1" applyAlignment="1">
      <alignment horizontal="center" vertical="center"/>
    </xf>
    <xf numFmtId="0" fontId="7" fillId="0" borderId="45" xfId="67" applyFont="1" applyFill="1" applyBorder="1" applyAlignment="1">
      <alignment horizontal="center" vertical="center"/>
    </xf>
    <xf numFmtId="0" fontId="7" fillId="0" borderId="17" xfId="67" applyFont="1" applyFill="1" applyBorder="1" applyAlignment="1">
      <alignment horizontal="center" vertical="center"/>
    </xf>
    <xf numFmtId="0" fontId="7" fillId="0" borderId="16" xfId="67" applyFont="1" applyFill="1" applyBorder="1" applyAlignment="1">
      <alignment horizontal="center" vertical="center"/>
    </xf>
    <xf numFmtId="0" fontId="7" fillId="0" borderId="33" xfId="67" applyFont="1" applyFill="1" applyBorder="1" applyAlignment="1">
      <alignment horizontal="center" vertical="center"/>
    </xf>
    <xf numFmtId="0" fontId="7" fillId="0" borderId="18" xfId="67" applyFont="1" applyFill="1" applyBorder="1" applyAlignment="1">
      <alignment horizontal="center" vertical="center"/>
    </xf>
    <xf numFmtId="0" fontId="7" fillId="0" borderId="70" xfId="67" applyFont="1" applyFill="1" applyBorder="1" applyAlignment="1">
      <alignment horizontal="center" vertical="center"/>
    </xf>
    <xf numFmtId="0" fontId="7" fillId="0" borderId="72" xfId="67" applyFont="1" applyFill="1" applyBorder="1" applyAlignment="1">
      <alignment horizontal="center" vertical="center"/>
    </xf>
    <xf numFmtId="0" fontId="7" fillId="0" borderId="10" xfId="67" applyFont="1" applyFill="1" applyBorder="1" applyAlignment="1">
      <alignment horizontal="center" vertical="center"/>
    </xf>
    <xf numFmtId="0" fontId="7" fillId="0" borderId="11" xfId="67" applyFont="1" applyFill="1" applyBorder="1" applyAlignment="1">
      <alignment horizontal="center" vertical="center"/>
    </xf>
    <xf numFmtId="0" fontId="7" fillId="0" borderId="12" xfId="67" applyFont="1" applyFill="1" applyBorder="1" applyAlignment="1">
      <alignment horizontal="center" vertical="center"/>
    </xf>
    <xf numFmtId="186" fontId="7" fillId="0" borderId="45" xfId="67" applyNumberFormat="1" applyFont="1" applyFill="1" applyBorder="1" applyAlignment="1">
      <alignment horizontal="right" vertical="center"/>
    </xf>
    <xf numFmtId="186" fontId="7" fillId="0" borderId="17" xfId="67" applyNumberFormat="1" applyFont="1" applyFill="1" applyBorder="1" applyAlignment="1">
      <alignment horizontal="right" vertical="center"/>
    </xf>
    <xf numFmtId="186" fontId="7" fillId="0" borderId="18" xfId="67" applyNumberFormat="1" applyFont="1" applyFill="1" applyBorder="1" applyAlignment="1">
      <alignment horizontal="right" vertical="center"/>
    </xf>
    <xf numFmtId="0" fontId="7" fillId="0" borderId="45" xfId="67" applyFont="1" applyFill="1" applyBorder="1" applyAlignment="1">
      <alignment horizontal="left" vertical="center"/>
    </xf>
    <xf numFmtId="0" fontId="7" fillId="0" borderId="17" xfId="67" applyFont="1" applyFill="1" applyBorder="1" applyAlignment="1">
      <alignment horizontal="left" vertical="center"/>
    </xf>
    <xf numFmtId="0" fontId="7" fillId="0" borderId="18" xfId="67" applyFont="1" applyFill="1" applyBorder="1" applyAlignment="1">
      <alignment horizontal="left" vertical="center"/>
    </xf>
    <xf numFmtId="0" fontId="7" fillId="0" borderId="24" xfId="67" applyFont="1" applyFill="1" applyBorder="1" applyAlignment="1">
      <alignment horizontal="center" vertical="center"/>
    </xf>
    <xf numFmtId="0" fontId="7" fillId="0" borderId="25" xfId="67" applyFont="1" applyFill="1" applyBorder="1" applyAlignment="1">
      <alignment horizontal="center" vertical="center"/>
    </xf>
    <xf numFmtId="0" fontId="7" fillId="0" borderId="77" xfId="67" applyFont="1" applyFill="1" applyBorder="1" applyAlignment="1">
      <alignment horizontal="center" vertical="center"/>
    </xf>
    <xf numFmtId="0" fontId="7" fillId="0" borderId="78" xfId="67" applyFont="1" applyFill="1" applyBorder="1" applyAlignment="1">
      <alignment horizontal="center" vertical="center"/>
    </xf>
    <xf numFmtId="0" fontId="7" fillId="0" borderId="79" xfId="67" applyFont="1" applyFill="1" applyBorder="1" applyAlignment="1">
      <alignment horizontal="center" vertical="center"/>
    </xf>
    <xf numFmtId="49" fontId="7" fillId="0" borderId="50" xfId="67" applyNumberFormat="1" applyFont="1" applyFill="1" applyBorder="1" applyAlignment="1">
      <alignment horizontal="center" vertical="center"/>
    </xf>
    <xf numFmtId="49" fontId="7" fillId="0" borderId="21" xfId="67" applyNumberFormat="1" applyFont="1" applyFill="1" applyBorder="1" applyAlignment="1">
      <alignment horizontal="center" vertical="center"/>
    </xf>
    <xf numFmtId="49" fontId="7" fillId="0" borderId="22" xfId="67" applyNumberFormat="1" applyFont="1" applyFill="1" applyBorder="1" applyAlignment="1">
      <alignment horizontal="center" vertical="center"/>
    </xf>
    <xf numFmtId="49" fontId="7" fillId="0" borderId="68" xfId="67" applyNumberFormat="1" applyFont="1" applyFill="1" applyBorder="1" applyAlignment="1">
      <alignment horizontal="center" vertical="center"/>
    </xf>
    <xf numFmtId="49" fontId="7" fillId="0" borderId="70" xfId="67" applyNumberFormat="1" applyFont="1" applyFill="1" applyBorder="1" applyAlignment="1">
      <alignment horizontal="center" vertical="center"/>
    </xf>
    <xf numFmtId="49" fontId="7" fillId="0" borderId="78" xfId="67" applyNumberFormat="1" applyFont="1" applyFill="1" applyBorder="1" applyAlignment="1">
      <alignment horizontal="center" vertical="center"/>
    </xf>
    <xf numFmtId="49" fontId="7" fillId="0" borderId="81" xfId="67" applyNumberFormat="1" applyFont="1" applyFill="1" applyBorder="1" applyAlignment="1">
      <alignment horizontal="center" vertical="center"/>
    </xf>
    <xf numFmtId="49" fontId="7" fillId="0" borderId="82" xfId="67" applyNumberFormat="1" applyFont="1" applyFill="1" applyBorder="1" applyAlignment="1">
      <alignment horizontal="center" vertical="center"/>
    </xf>
    <xf numFmtId="0" fontId="7" fillId="0" borderId="51" xfId="67" applyFont="1" applyFill="1" applyBorder="1" applyAlignment="1">
      <alignment horizontal="center" vertical="center"/>
    </xf>
    <xf numFmtId="0" fontId="7" fillId="0" borderId="41" xfId="67" applyFont="1" applyFill="1" applyBorder="1" applyAlignment="1">
      <alignment horizontal="center" vertical="center"/>
    </xf>
    <xf numFmtId="0" fontId="7" fillId="0" borderId="39" xfId="67" applyFont="1" applyFill="1" applyBorder="1" applyAlignment="1">
      <alignment horizontal="center" vertical="center"/>
    </xf>
    <xf numFmtId="176" fontId="7" fillId="0" borderId="84" xfId="67" applyNumberFormat="1" applyFont="1" applyFill="1" applyBorder="1" applyAlignment="1">
      <alignment horizontal="right" vertical="center"/>
    </xf>
    <xf numFmtId="176" fontId="7" fillId="0" borderId="34" xfId="67" applyNumberFormat="1" applyFont="1" applyFill="1" applyBorder="1" applyAlignment="1">
      <alignment horizontal="right" vertical="center"/>
    </xf>
    <xf numFmtId="176" fontId="7" fillId="0" borderId="35" xfId="67" applyNumberFormat="1" applyFont="1" applyFill="1" applyBorder="1" applyAlignment="1">
      <alignment horizontal="right" vertical="center"/>
    </xf>
    <xf numFmtId="0" fontId="7" fillId="0" borderId="23" xfId="67" applyFont="1" applyFill="1" applyBorder="1" applyAlignment="1">
      <alignment horizontal="center" vertical="center"/>
    </xf>
    <xf numFmtId="0" fontId="7" fillId="0" borderId="75" xfId="67" applyFont="1" applyFill="1" applyBorder="1" applyAlignment="1">
      <alignment horizontal="center" vertical="center"/>
    </xf>
    <xf numFmtId="0" fontId="33" fillId="0" borderId="22" xfId="67" applyFont="1" applyFill="1" applyBorder="1" applyAlignment="1">
      <alignment horizontal="center" vertical="center" wrapText="1"/>
    </xf>
    <xf numFmtId="0" fontId="33" fillId="0" borderId="72" xfId="67" applyFont="1" applyFill="1" applyBorder="1" applyAlignment="1">
      <alignment horizontal="center" vertical="center" wrapText="1"/>
    </xf>
    <xf numFmtId="0" fontId="7" fillId="0" borderId="45" xfId="54" applyFont="1" applyFill="1" applyBorder="1" applyAlignment="1">
      <alignment horizontal="left" vertical="center"/>
    </xf>
    <xf numFmtId="0" fontId="7" fillId="0" borderId="17" xfId="54" applyFont="1" applyFill="1" applyBorder="1" applyAlignment="1">
      <alignment horizontal="left" vertical="center"/>
    </xf>
    <xf numFmtId="0" fontId="7" fillId="0" borderId="18" xfId="54" applyFont="1" applyFill="1" applyBorder="1" applyAlignment="1">
      <alignment horizontal="left" vertical="center"/>
    </xf>
    <xf numFmtId="0" fontId="7" fillId="0" borderId="68" xfId="58" applyFont="1" applyFill="1" applyBorder="1">
      <alignment vertical="center"/>
    </xf>
    <xf numFmtId="0" fontId="7" fillId="0" borderId="0" xfId="58" applyFont="1" applyFill="1" applyBorder="1">
      <alignment vertical="center"/>
    </xf>
    <xf numFmtId="0" fontId="7" fillId="0" borderId="47" xfId="58" applyFont="1" applyFill="1" applyBorder="1">
      <alignment vertical="center"/>
    </xf>
    <xf numFmtId="176" fontId="7" fillId="0" borderId="97" xfId="58" applyNumberFormat="1" applyFont="1" applyFill="1" applyBorder="1" applyAlignment="1">
      <alignment horizontal="right" vertical="center"/>
    </xf>
    <xf numFmtId="176" fontId="7" fillId="0" borderId="0" xfId="58" applyNumberFormat="1" applyFont="1" applyFill="1" applyBorder="1" applyAlignment="1">
      <alignment horizontal="right" vertical="center"/>
    </xf>
    <xf numFmtId="176" fontId="7" fillId="0" borderId="47" xfId="58" applyNumberFormat="1" applyFont="1" applyFill="1" applyBorder="1" applyAlignment="1">
      <alignment horizontal="right" vertical="center"/>
    </xf>
    <xf numFmtId="176" fontId="7" fillId="0" borderId="68" xfId="58" applyNumberFormat="1" applyFont="1" applyFill="1" applyBorder="1" applyAlignment="1">
      <alignment horizontal="right" vertical="center"/>
    </xf>
    <xf numFmtId="176" fontId="7" fillId="0" borderId="94" xfId="58" applyNumberFormat="1" applyFont="1" applyFill="1" applyBorder="1" applyAlignment="1">
      <alignment horizontal="right" vertical="center"/>
    </xf>
    <xf numFmtId="0" fontId="7" fillId="0" borderId="68" xfId="58" applyFont="1" applyBorder="1">
      <alignment vertical="center"/>
    </xf>
    <xf numFmtId="0" fontId="7" fillId="0" borderId="0" xfId="58" applyFont="1" applyBorder="1">
      <alignment vertical="center"/>
    </xf>
    <xf numFmtId="0" fontId="7" fillId="0" borderId="47" xfId="58" applyFont="1" applyBorder="1">
      <alignment vertical="center"/>
    </xf>
    <xf numFmtId="186" fontId="7" fillId="0" borderId="95" xfId="58" applyNumberFormat="1" applyFont="1" applyFill="1" applyBorder="1" applyAlignment="1">
      <alignment horizontal="right" vertical="center"/>
    </xf>
    <xf numFmtId="0" fontId="7" fillId="0" borderId="50" xfId="58" applyFont="1" applyBorder="1" applyAlignment="1">
      <alignment horizontal="center" vertical="center" textRotation="255"/>
    </xf>
    <xf numFmtId="0" fontId="7" fillId="0" borderId="54" xfId="58" applyFont="1" applyBorder="1" applyAlignment="1">
      <alignment horizontal="center" vertical="center" textRotation="255"/>
    </xf>
    <xf numFmtId="0" fontId="7" fillId="0" borderId="68" xfId="58" applyFont="1" applyBorder="1" applyAlignment="1">
      <alignment horizontal="center" vertical="center" textRotation="255"/>
    </xf>
    <xf numFmtId="0" fontId="7" fillId="0" borderId="47" xfId="58" applyFont="1" applyBorder="1" applyAlignment="1">
      <alignment horizontal="center" vertical="center" textRotation="255"/>
    </xf>
    <xf numFmtId="0" fontId="7" fillId="0" borderId="46" xfId="58" applyFont="1" applyBorder="1" applyAlignment="1">
      <alignment horizontal="center" vertical="center" textRotation="255"/>
    </xf>
    <xf numFmtId="0" fontId="7" fillId="0" borderId="49" xfId="58" applyFont="1" applyBorder="1" applyAlignment="1">
      <alignment horizontal="center" vertical="center" textRotation="255"/>
    </xf>
    <xf numFmtId="188" fontId="7" fillId="0" borderId="97" xfId="58" applyNumberFormat="1" applyFont="1" applyFill="1" applyBorder="1" applyAlignment="1">
      <alignment horizontal="right" vertical="center"/>
    </xf>
    <xf numFmtId="188" fontId="7" fillId="0" borderId="0" xfId="58" applyNumberFormat="1" applyFont="1" applyFill="1" applyBorder="1" applyAlignment="1">
      <alignment horizontal="right" vertical="center"/>
    </xf>
    <xf numFmtId="188" fontId="7" fillId="0" borderId="94" xfId="58" applyNumberFormat="1" applyFont="1" applyFill="1" applyBorder="1" applyAlignment="1">
      <alignment horizontal="right" vertical="center"/>
    </xf>
    <xf numFmtId="0" fontId="2" fillId="0" borderId="0" xfId="58" applyFill="1" applyAlignment="1">
      <alignment horizontal="right" vertical="center"/>
    </xf>
    <xf numFmtId="0" fontId="2" fillId="0" borderId="94" xfId="58" applyFill="1" applyBorder="1" applyAlignment="1">
      <alignment horizontal="right" vertical="center"/>
    </xf>
    <xf numFmtId="176" fontId="7" fillId="26" borderId="97" xfId="58" applyNumberFormat="1" applyFont="1" applyFill="1" applyBorder="1" applyAlignment="1">
      <alignment horizontal="right" vertical="center"/>
    </xf>
    <xf numFmtId="176" fontId="7" fillId="26" borderId="0" xfId="58" applyNumberFormat="1" applyFont="1" applyFill="1" applyBorder="1" applyAlignment="1">
      <alignment horizontal="right" vertical="center"/>
    </xf>
    <xf numFmtId="176" fontId="7" fillId="26" borderId="94" xfId="58" applyNumberFormat="1" applyFont="1" applyFill="1" applyBorder="1" applyAlignment="1">
      <alignment horizontal="right" vertical="center"/>
    </xf>
    <xf numFmtId="176" fontId="7" fillId="0" borderId="46" xfId="58" applyNumberFormat="1" applyFont="1" applyFill="1" applyBorder="1" applyAlignment="1">
      <alignment horizontal="right" vertical="center"/>
    </xf>
    <xf numFmtId="176" fontId="7" fillId="0" borderId="71" xfId="58" applyNumberFormat="1" applyFont="1" applyFill="1" applyBorder="1" applyAlignment="1">
      <alignment horizontal="right" vertical="center"/>
    </xf>
    <xf numFmtId="0" fontId="2" fillId="0" borderId="71" xfId="58" applyFill="1" applyBorder="1" applyAlignment="1">
      <alignment horizontal="right" vertical="center"/>
    </xf>
    <xf numFmtId="0" fontId="2" fillId="0" borderId="49" xfId="58" applyFill="1" applyBorder="1" applyAlignment="1">
      <alignment horizontal="right" vertical="center"/>
    </xf>
    <xf numFmtId="0" fontId="2" fillId="0" borderId="47" xfId="58" applyFill="1" applyBorder="1" applyAlignment="1">
      <alignment horizontal="right" vertical="center"/>
    </xf>
    <xf numFmtId="0" fontId="7" fillId="0" borderId="48" xfId="58" applyFont="1" applyBorder="1" applyAlignment="1">
      <alignment horizontal="center" vertical="center"/>
    </xf>
    <xf numFmtId="0" fontId="7" fillId="0" borderId="40" xfId="58" applyFont="1" applyBorder="1" applyAlignment="1">
      <alignment horizontal="center" vertical="center"/>
    </xf>
    <xf numFmtId="0" fontId="7" fillId="0" borderId="51" xfId="58" applyFont="1" applyBorder="1" applyAlignment="1">
      <alignment horizontal="center" vertical="center"/>
    </xf>
    <xf numFmtId="0" fontId="7" fillId="0" borderId="50" xfId="58" applyFont="1" applyBorder="1">
      <alignment vertical="center"/>
    </xf>
    <xf numFmtId="0" fontId="7" fillId="0" borderId="21" xfId="58" applyFont="1" applyBorder="1">
      <alignment vertical="center"/>
    </xf>
    <xf numFmtId="0" fontId="7" fillId="0" borderId="54" xfId="58" applyFont="1" applyBorder="1">
      <alignment vertical="center"/>
    </xf>
    <xf numFmtId="0" fontId="7" fillId="0" borderId="50" xfId="58" applyFont="1" applyFill="1" applyBorder="1">
      <alignment vertical="center"/>
    </xf>
    <xf numFmtId="0" fontId="7" fillId="0" borderId="21" xfId="58" applyFont="1" applyFill="1" applyBorder="1">
      <alignment vertical="center"/>
    </xf>
    <xf numFmtId="0" fontId="7" fillId="0" borderId="54" xfId="58" applyFont="1" applyFill="1" applyBorder="1">
      <alignment vertical="center"/>
    </xf>
    <xf numFmtId="0" fontId="7" fillId="0" borderId="68" xfId="58" applyFont="1" applyFill="1" applyBorder="1" applyAlignment="1">
      <alignment horizontal="left" vertical="center"/>
    </xf>
    <xf numFmtId="0" fontId="7" fillId="0" borderId="0" xfId="58" applyFont="1" applyFill="1" applyBorder="1" applyAlignment="1">
      <alignment horizontal="left" vertical="center"/>
    </xf>
    <xf numFmtId="0" fontId="7" fillId="0" borderId="47" xfId="58" applyFont="1" applyFill="1" applyBorder="1" applyAlignment="1">
      <alignment horizontal="left" vertical="center"/>
    </xf>
    <xf numFmtId="0" fontId="7" fillId="0" borderId="46" xfId="58" applyFont="1" applyFill="1" applyBorder="1">
      <alignment vertical="center"/>
    </xf>
    <xf numFmtId="0" fontId="7" fillId="0" borderId="71" xfId="58" applyFont="1" applyFill="1" applyBorder="1">
      <alignment vertical="center"/>
    </xf>
    <xf numFmtId="0" fontId="7" fillId="0" borderId="49" xfId="58" applyFont="1" applyFill="1" applyBorder="1">
      <alignment vertical="center"/>
    </xf>
    <xf numFmtId="0" fontId="33" fillId="0" borderId="68" xfId="58" applyFont="1" applyBorder="1">
      <alignment vertical="center"/>
    </xf>
    <xf numFmtId="0" fontId="33" fillId="0" borderId="0" xfId="58" applyFont="1" applyBorder="1">
      <alignment vertical="center"/>
    </xf>
    <xf numFmtId="0" fontId="33" fillId="0" borderId="47" xfId="58" applyFont="1" applyBorder="1">
      <alignment vertical="center"/>
    </xf>
    <xf numFmtId="0" fontId="7" fillId="26" borderId="100" xfId="58" applyFont="1" applyFill="1" applyBorder="1" applyAlignment="1">
      <alignment horizontal="right" vertical="center"/>
    </xf>
    <xf numFmtId="0" fontId="7" fillId="26" borderId="71" xfId="58" applyFont="1" applyFill="1" applyBorder="1" applyAlignment="1">
      <alignment horizontal="right" vertical="center"/>
    </xf>
    <xf numFmtId="0" fontId="7" fillId="26" borderId="49" xfId="58" applyFont="1" applyFill="1" applyBorder="1" applyAlignment="1">
      <alignment horizontal="right" vertical="center"/>
    </xf>
    <xf numFmtId="0" fontId="7" fillId="26" borderId="97" xfId="58" applyFont="1" applyFill="1" applyBorder="1" applyAlignment="1">
      <alignment horizontal="right" vertical="center"/>
    </xf>
    <xf numFmtId="0" fontId="7" fillId="26" borderId="0" xfId="58" applyFont="1" applyFill="1" applyBorder="1" applyAlignment="1">
      <alignment horizontal="right" vertical="center"/>
    </xf>
    <xf numFmtId="0" fontId="7" fillId="26" borderId="47" xfId="58" applyFont="1" applyFill="1" applyBorder="1" applyAlignment="1">
      <alignment horizontal="right" vertical="center"/>
    </xf>
    <xf numFmtId="0" fontId="2" fillId="0" borderId="98" xfId="58" applyFill="1" applyBorder="1" applyAlignment="1">
      <alignment horizontal="right" vertical="center"/>
    </xf>
    <xf numFmtId="188" fontId="7" fillId="0" borderId="100" xfId="58" applyNumberFormat="1" applyFont="1" applyFill="1" applyBorder="1" applyAlignment="1">
      <alignment horizontal="right" vertical="center"/>
    </xf>
    <xf numFmtId="188" fontId="2" fillId="0" borderId="71" xfId="58" applyNumberFormat="1" applyFill="1" applyBorder="1" applyAlignment="1">
      <alignment horizontal="right" vertical="center"/>
    </xf>
    <xf numFmtId="188" fontId="2" fillId="0" borderId="98" xfId="58" applyNumberFormat="1" applyFill="1" applyBorder="1" applyAlignment="1">
      <alignment horizontal="right" vertical="center"/>
    </xf>
    <xf numFmtId="0" fontId="7" fillId="0" borderId="46" xfId="58" applyFont="1" applyBorder="1">
      <alignment vertical="center"/>
    </xf>
    <xf numFmtId="0" fontId="7" fillId="0" borderId="71" xfId="58" applyFont="1" applyBorder="1">
      <alignment vertical="center"/>
    </xf>
    <xf numFmtId="0" fontId="7" fillId="0" borderId="49" xfId="58" applyFont="1" applyBorder="1">
      <alignment vertical="center"/>
    </xf>
    <xf numFmtId="186" fontId="7" fillId="0" borderId="46" xfId="58" applyNumberFormat="1" applyFont="1" applyFill="1" applyBorder="1" applyAlignment="1">
      <alignment horizontal="right" vertical="center"/>
    </xf>
    <xf numFmtId="186" fontId="7" fillId="0" borderId="71" xfId="58" applyNumberFormat="1" applyFont="1" applyFill="1" applyBorder="1" applyAlignment="1">
      <alignment horizontal="right" vertical="center"/>
    </xf>
    <xf numFmtId="0" fontId="2" fillId="0" borderId="40" xfId="58" applyBorder="1" applyAlignment="1">
      <alignment horizontal="center" vertical="center"/>
    </xf>
    <xf numFmtId="0" fontId="2" fillId="0" borderId="51" xfId="58" applyBorder="1" applyAlignment="1">
      <alignment horizontal="center" vertical="center"/>
    </xf>
    <xf numFmtId="176" fontId="7" fillId="0" borderId="100" xfId="58" applyNumberFormat="1" applyFont="1" applyFill="1" applyBorder="1" applyAlignment="1">
      <alignment horizontal="right" vertical="center"/>
    </xf>
    <xf numFmtId="188" fontId="2" fillId="0" borderId="0" xfId="58" applyNumberFormat="1" applyFill="1" applyAlignment="1">
      <alignment horizontal="right" vertical="center"/>
    </xf>
    <xf numFmtId="188" fontId="2" fillId="0" borderId="94" xfId="58" applyNumberFormat="1" applyFill="1" applyBorder="1" applyAlignment="1">
      <alignment horizontal="right" vertical="center"/>
    </xf>
    <xf numFmtId="176" fontId="7" fillId="26" borderId="100" xfId="58" applyNumberFormat="1" applyFont="1" applyFill="1" applyBorder="1" applyAlignment="1">
      <alignment horizontal="right" vertical="center"/>
    </xf>
    <xf numFmtId="176" fontId="7" fillId="26" borderId="71" xfId="58" applyNumberFormat="1" applyFont="1" applyFill="1" applyBorder="1" applyAlignment="1">
      <alignment horizontal="right" vertical="center"/>
    </xf>
    <xf numFmtId="176" fontId="7" fillId="26" borderId="98" xfId="58" applyNumberFormat="1" applyFont="1" applyFill="1" applyBorder="1" applyAlignment="1">
      <alignment horizontal="right" vertical="center"/>
    </xf>
    <xf numFmtId="186" fontId="7" fillId="0" borderId="100" xfId="58" applyNumberFormat="1" applyFont="1" applyFill="1" applyBorder="1" applyAlignment="1">
      <alignment horizontal="right" vertical="center"/>
    </xf>
    <xf numFmtId="186" fontId="7" fillId="0" borderId="49" xfId="58" applyNumberFormat="1" applyFont="1" applyFill="1" applyBorder="1" applyAlignment="1">
      <alignment horizontal="right" vertical="center"/>
    </xf>
    <xf numFmtId="186" fontId="7" fillId="0" borderId="97" xfId="58" applyNumberFormat="1" applyFont="1" applyFill="1" applyBorder="1" applyAlignment="1">
      <alignment horizontal="right" vertical="center"/>
    </xf>
    <xf numFmtId="186" fontId="7" fillId="0" borderId="0" xfId="58" applyNumberFormat="1" applyFont="1" applyFill="1" applyBorder="1" applyAlignment="1">
      <alignment horizontal="right" vertical="center"/>
    </xf>
    <xf numFmtId="186" fontId="7" fillId="0" borderId="47" xfId="58" applyNumberFormat="1" applyFont="1" applyFill="1" applyBorder="1" applyAlignment="1">
      <alignment horizontal="right" vertical="center"/>
    </xf>
    <xf numFmtId="176" fontId="7" fillId="0" borderId="98" xfId="58" applyNumberFormat="1" applyFont="1" applyFill="1" applyBorder="1" applyAlignment="1">
      <alignment horizontal="right" vertical="center"/>
    </xf>
    <xf numFmtId="186" fontId="7" fillId="0" borderId="99" xfId="58" applyNumberFormat="1" applyFont="1" applyFill="1" applyBorder="1" applyAlignment="1">
      <alignment horizontal="right" vertical="center"/>
    </xf>
    <xf numFmtId="176" fontId="7" fillId="0" borderId="99" xfId="58" applyNumberFormat="1" applyFont="1" applyFill="1" applyBorder="1" applyAlignment="1">
      <alignment horizontal="right" vertical="center"/>
    </xf>
    <xf numFmtId="0" fontId="7" fillId="0" borderId="68" xfId="58" applyFont="1" applyFill="1" applyBorder="1" applyAlignment="1">
      <alignment horizontal="center" vertical="center" wrapText="1"/>
    </xf>
    <xf numFmtId="0" fontId="7" fillId="0" borderId="0" xfId="58" applyFont="1" applyFill="1" applyBorder="1" applyAlignment="1">
      <alignment horizontal="center" vertical="center" wrapText="1"/>
    </xf>
    <xf numFmtId="0" fontId="7" fillId="0" borderId="46" xfId="58" applyFont="1" applyFill="1" applyBorder="1" applyAlignment="1">
      <alignment horizontal="center" vertical="center" wrapText="1"/>
    </xf>
    <xf numFmtId="0" fontId="7" fillId="0" borderId="71" xfId="58" applyFont="1" applyFill="1" applyBorder="1" applyAlignment="1">
      <alignment horizontal="center" vertical="center" wrapText="1"/>
    </xf>
    <xf numFmtId="176" fontId="7" fillId="0" borderId="49" xfId="58" applyNumberFormat="1" applyFont="1" applyFill="1" applyBorder="1" applyAlignment="1">
      <alignment horizontal="right" vertical="center"/>
    </xf>
    <xf numFmtId="186" fontId="2" fillId="0" borderId="0" xfId="58" applyNumberFormat="1" applyFill="1" applyAlignment="1">
      <alignment horizontal="right" vertical="center"/>
    </xf>
    <xf numFmtId="186" fontId="2" fillId="0" borderId="47" xfId="58" applyNumberFormat="1" applyFill="1" applyBorder="1" applyAlignment="1">
      <alignment horizontal="right" vertical="center"/>
    </xf>
    <xf numFmtId="176" fontId="7" fillId="0" borderId="95" xfId="58" applyNumberFormat="1" applyFont="1" applyFill="1" applyBorder="1" applyAlignment="1">
      <alignment horizontal="right" vertical="center"/>
    </xf>
    <xf numFmtId="176" fontId="7" fillId="0" borderId="50" xfId="58" applyNumberFormat="1" applyFont="1" applyFill="1" applyBorder="1" applyAlignment="1">
      <alignment horizontal="right" vertical="center"/>
    </xf>
    <xf numFmtId="176" fontId="7" fillId="0" borderId="21" xfId="58" applyNumberFormat="1" applyFont="1" applyFill="1" applyBorder="1" applyAlignment="1">
      <alignment horizontal="right" vertical="center"/>
    </xf>
    <xf numFmtId="176" fontId="7" fillId="0" borderId="54" xfId="58" applyNumberFormat="1" applyFont="1" applyFill="1" applyBorder="1" applyAlignment="1">
      <alignment horizontal="right" vertical="center"/>
    </xf>
    <xf numFmtId="0" fontId="7" fillId="0" borderId="50" xfId="58" applyFont="1" applyFill="1" applyBorder="1" applyAlignment="1">
      <alignment horizontal="center" vertical="center" textRotation="255"/>
    </xf>
    <xf numFmtId="0" fontId="7" fillId="0" borderId="54" xfId="58" applyFont="1" applyFill="1" applyBorder="1" applyAlignment="1">
      <alignment horizontal="center" vertical="center" textRotation="255"/>
    </xf>
    <xf numFmtId="0" fontId="7" fillId="0" borderId="46" xfId="58" applyFont="1" applyFill="1" applyBorder="1" applyAlignment="1">
      <alignment horizontal="center" vertical="center" textRotation="255"/>
    </xf>
    <xf numFmtId="0" fontId="7" fillId="0" borderId="49" xfId="58" applyFont="1" applyFill="1" applyBorder="1" applyAlignment="1">
      <alignment horizontal="center" vertical="center" textRotation="255"/>
    </xf>
    <xf numFmtId="186" fontId="7" fillId="0" borderId="21" xfId="58" applyNumberFormat="1" applyFont="1" applyFill="1" applyBorder="1" applyAlignment="1">
      <alignment horizontal="right" vertical="center"/>
    </xf>
    <xf numFmtId="0" fontId="2" fillId="0" borderId="21" xfId="58" applyFill="1" applyBorder="1" applyAlignment="1">
      <alignment horizontal="right" vertical="center"/>
    </xf>
    <xf numFmtId="0" fontId="2" fillId="0" borderId="54" xfId="58" applyFill="1" applyBorder="1" applyAlignment="1">
      <alignment horizontal="right" vertical="center"/>
    </xf>
    <xf numFmtId="0" fontId="7" fillId="0" borderId="21" xfId="58" applyFont="1" applyBorder="1" applyAlignment="1">
      <alignment vertical="center" textRotation="255"/>
    </xf>
    <xf numFmtId="0" fontId="7" fillId="0" borderId="0" xfId="58" applyFont="1" applyBorder="1" applyAlignment="1">
      <alignment vertical="center" textRotation="255"/>
    </xf>
    <xf numFmtId="0" fontId="7" fillId="0" borderId="71" xfId="58" applyFont="1" applyBorder="1" applyAlignment="1">
      <alignment vertical="center" textRotation="255"/>
    </xf>
    <xf numFmtId="186" fontId="7" fillId="0" borderId="50" xfId="58" applyNumberFormat="1" applyFont="1" applyFill="1" applyBorder="1" applyAlignment="1">
      <alignment horizontal="right" vertical="center"/>
    </xf>
    <xf numFmtId="0" fontId="7" fillId="0" borderId="50" xfId="58" applyFont="1" applyBorder="1" applyAlignment="1">
      <alignment horizontal="center" vertical="center" wrapText="1"/>
    </xf>
    <xf numFmtId="0" fontId="7" fillId="0" borderId="21" xfId="58" applyFont="1" applyBorder="1" applyAlignment="1">
      <alignment horizontal="center" vertical="center" wrapText="1"/>
    </xf>
    <xf numFmtId="0" fontId="7" fillId="0" borderId="68" xfId="58" applyFont="1" applyBorder="1" applyAlignment="1">
      <alignment horizontal="center" vertical="center" wrapText="1"/>
    </xf>
    <xf numFmtId="0" fontId="7" fillId="0" borderId="0" xfId="58" applyFont="1" applyBorder="1" applyAlignment="1">
      <alignment horizontal="center" vertical="center" wrapText="1"/>
    </xf>
    <xf numFmtId="0" fontId="7" fillId="0" borderId="46" xfId="58" applyFont="1" applyBorder="1" applyAlignment="1">
      <alignment horizontal="center" vertical="center" wrapText="1"/>
    </xf>
    <xf numFmtId="0" fontId="7" fillId="0" borderId="71" xfId="58" applyFont="1" applyBorder="1" applyAlignment="1">
      <alignment horizontal="center" vertical="center" wrapText="1"/>
    </xf>
    <xf numFmtId="186" fontId="7" fillId="0" borderId="68" xfId="58" applyNumberFormat="1" applyFont="1" applyFill="1" applyBorder="1" applyAlignment="1">
      <alignment horizontal="right" vertical="center"/>
    </xf>
    <xf numFmtId="0" fontId="2" fillId="0" borderId="0" xfId="58" applyFill="1" applyBorder="1" applyAlignment="1">
      <alignment horizontal="right" vertical="center"/>
    </xf>
    <xf numFmtId="176" fontId="7" fillId="0" borderId="96" xfId="58" applyNumberFormat="1" applyFont="1" applyFill="1" applyBorder="1" applyAlignment="1">
      <alignment horizontal="right" vertical="center"/>
    </xf>
    <xf numFmtId="176" fontId="7" fillId="0" borderId="91" xfId="58" applyNumberFormat="1" applyFont="1" applyFill="1" applyBorder="1" applyAlignment="1">
      <alignment horizontal="right" vertical="center"/>
    </xf>
    <xf numFmtId="0" fontId="7" fillId="0" borderId="48" xfId="58" applyFont="1" applyFill="1" applyBorder="1" applyAlignment="1">
      <alignment horizontal="center" vertical="center"/>
    </xf>
    <xf numFmtId="0" fontId="7" fillId="0" borderId="40" xfId="58" applyFont="1" applyFill="1" applyBorder="1" applyAlignment="1">
      <alignment horizontal="center" vertical="center"/>
    </xf>
    <xf numFmtId="0" fontId="7" fillId="0" borderId="51" xfId="58" applyFont="1" applyFill="1" applyBorder="1" applyAlignment="1">
      <alignment horizontal="center" vertical="center"/>
    </xf>
    <xf numFmtId="0" fontId="33" fillId="0" borderId="48" xfId="58" applyFont="1" applyFill="1" applyBorder="1" applyAlignment="1">
      <alignment horizontal="center" vertical="center"/>
    </xf>
    <xf numFmtId="0" fontId="33" fillId="0" borderId="40" xfId="58" applyFont="1" applyFill="1" applyBorder="1" applyAlignment="1">
      <alignment horizontal="center" vertical="center"/>
    </xf>
    <xf numFmtId="0" fontId="33" fillId="0" borderId="51" xfId="58" applyFont="1" applyFill="1" applyBorder="1" applyAlignment="1">
      <alignment horizontal="center" vertical="center"/>
    </xf>
    <xf numFmtId="176" fontId="7" fillId="0" borderId="93" xfId="58" applyNumberFormat="1" applyFont="1" applyFill="1" applyBorder="1" applyAlignment="1">
      <alignment horizontal="right" vertical="center"/>
    </xf>
    <xf numFmtId="186" fontId="7" fillId="0" borderId="93" xfId="58" applyNumberFormat="1" applyFont="1" applyFill="1" applyBorder="1" applyAlignment="1">
      <alignment horizontal="right" vertical="center"/>
    </xf>
    <xf numFmtId="186" fontId="7" fillId="0" borderId="54" xfId="58" applyNumberFormat="1" applyFont="1" applyFill="1" applyBorder="1" applyAlignment="1">
      <alignment horizontal="right" vertical="center"/>
    </xf>
    <xf numFmtId="188" fontId="7" fillId="0" borderId="93" xfId="58" applyNumberFormat="1" applyFont="1" applyFill="1" applyBorder="1" applyAlignment="1">
      <alignment horizontal="right" vertical="center"/>
    </xf>
    <xf numFmtId="188" fontId="7" fillId="0" borderId="21" xfId="58" applyNumberFormat="1" applyFont="1" applyFill="1" applyBorder="1" applyAlignment="1">
      <alignment horizontal="right" vertical="center"/>
    </xf>
    <xf numFmtId="188" fontId="7" fillId="0" borderId="91" xfId="58" applyNumberFormat="1" applyFont="1" applyFill="1" applyBorder="1" applyAlignment="1">
      <alignment horizontal="right" vertical="center"/>
    </xf>
    <xf numFmtId="186" fontId="7" fillId="0" borderId="92" xfId="58" applyNumberFormat="1" applyFont="1" applyFill="1" applyBorder="1" applyAlignment="1">
      <alignment horizontal="right" vertical="center"/>
    </xf>
    <xf numFmtId="176" fontId="7" fillId="0" borderId="92" xfId="58" applyNumberFormat="1" applyFont="1" applyFill="1" applyBorder="1" applyAlignment="1">
      <alignment horizontal="right" vertical="center"/>
    </xf>
    <xf numFmtId="0" fontId="7" fillId="0" borderId="43" xfId="58" applyFont="1" applyBorder="1" applyAlignment="1">
      <alignment horizontal="center" vertical="center"/>
    </xf>
    <xf numFmtId="49" fontId="29" fillId="0" borderId="10" xfId="58" applyNumberFormat="1" applyFont="1" applyFill="1" applyBorder="1" applyAlignment="1">
      <alignment horizontal="center" vertical="center"/>
    </xf>
    <xf numFmtId="49" fontId="29" fillId="0" borderId="11" xfId="58" applyNumberFormat="1" applyFont="1" applyFill="1" applyBorder="1" applyAlignment="1">
      <alignment horizontal="center" vertical="center"/>
    </xf>
    <xf numFmtId="49" fontId="29" fillId="0" borderId="12" xfId="58" applyNumberFormat="1" applyFont="1" applyFill="1" applyBorder="1" applyAlignment="1">
      <alignment horizontal="center" vertical="center"/>
    </xf>
    <xf numFmtId="0" fontId="37" fillId="0" borderId="10" xfId="68" applyFont="1" applyBorder="1" applyAlignment="1">
      <alignment horizontal="center" vertical="center"/>
    </xf>
    <xf numFmtId="0" fontId="37" fillId="0" borderId="11" xfId="68" applyFont="1" applyBorder="1" applyAlignment="1">
      <alignment horizontal="center" vertical="center"/>
    </xf>
    <xf numFmtId="0" fontId="37" fillId="0" borderId="12" xfId="68" applyFont="1" applyBorder="1" applyAlignment="1">
      <alignment horizontal="center" vertical="center"/>
    </xf>
    <xf numFmtId="0" fontId="7" fillId="28" borderId="53" xfId="68" applyFont="1" applyFill="1" applyBorder="1" applyAlignment="1" applyProtection="1">
      <alignment horizontal="left" vertical="center" wrapText="1"/>
      <protection locked="0"/>
    </xf>
    <xf numFmtId="0" fontId="7" fillId="28" borderId="27" xfId="68" applyFont="1" applyFill="1" applyBorder="1" applyAlignment="1" applyProtection="1">
      <alignment horizontal="left" vertical="center" wrapText="1"/>
      <protection locked="0"/>
    </xf>
    <xf numFmtId="0" fontId="7" fillId="28" borderId="52" xfId="68" applyFont="1" applyFill="1" applyBorder="1" applyAlignment="1" applyProtection="1">
      <alignment horizontal="left" vertical="center" wrapText="1"/>
      <protection locked="0"/>
    </xf>
    <xf numFmtId="0" fontId="7" fillId="28" borderId="53" xfId="68" applyFont="1" applyFill="1" applyBorder="1" applyAlignment="1" applyProtection="1">
      <alignment horizontal="left" vertical="center"/>
      <protection locked="0"/>
    </xf>
    <xf numFmtId="0" fontId="7" fillId="28" borderId="27" xfId="68" applyFont="1" applyFill="1" applyBorder="1" applyAlignment="1" applyProtection="1">
      <alignment horizontal="left" vertical="center"/>
      <protection locked="0"/>
    </xf>
    <xf numFmtId="0" fontId="7" fillId="28" borderId="52" xfId="68" applyFont="1" applyFill="1" applyBorder="1" applyAlignment="1" applyProtection="1">
      <alignment horizontal="left" vertical="center"/>
      <protection locked="0"/>
    </xf>
    <xf numFmtId="176" fontId="7" fillId="0" borderId="111" xfId="75" applyNumberFormat="1" applyFont="1" applyBorder="1" applyAlignment="1" applyProtection="1">
      <alignment horizontal="right" vertical="center"/>
      <protection locked="0"/>
    </xf>
    <xf numFmtId="176" fontId="7" fillId="0" borderId="112" xfId="75" applyNumberFormat="1" applyFont="1" applyBorder="1" applyAlignment="1" applyProtection="1">
      <alignment horizontal="right" vertical="center"/>
      <protection locked="0"/>
    </xf>
    <xf numFmtId="0" fontId="7" fillId="27" borderId="45" xfId="68" applyFont="1" applyFill="1" applyBorder="1" applyAlignment="1" applyProtection="1">
      <alignment horizontal="center" vertical="center"/>
      <protection locked="0"/>
    </xf>
    <xf numFmtId="0" fontId="7" fillId="27" borderId="17" xfId="68" applyFont="1" applyFill="1" applyBorder="1" applyAlignment="1" applyProtection="1">
      <alignment horizontal="center" vertical="center"/>
      <protection locked="0"/>
    </xf>
    <xf numFmtId="0" fontId="7" fillId="27" borderId="32" xfId="68" applyFont="1" applyFill="1" applyBorder="1" applyAlignment="1" applyProtection="1">
      <alignment horizontal="center" vertical="center"/>
      <protection locked="0"/>
    </xf>
    <xf numFmtId="0" fontId="7" fillId="27" borderId="101" xfId="68" applyFont="1" applyFill="1" applyBorder="1" applyAlignment="1" applyProtection="1">
      <alignment horizontal="center" vertical="center"/>
      <protection locked="0"/>
    </xf>
    <xf numFmtId="0" fontId="7" fillId="27" borderId="102" xfId="68" applyFont="1" applyFill="1" applyBorder="1" applyAlignment="1" applyProtection="1">
      <alignment horizontal="center" vertical="center"/>
      <protection locked="0"/>
    </xf>
    <xf numFmtId="0" fontId="7" fillId="27" borderId="103" xfId="68" applyFont="1" applyFill="1" applyBorder="1" applyAlignment="1" applyProtection="1">
      <alignment horizontal="center" vertical="center"/>
      <protection locked="0"/>
    </xf>
    <xf numFmtId="0" fontId="7" fillId="27" borderId="65" xfId="68" applyFont="1" applyFill="1" applyBorder="1" applyAlignment="1" applyProtection="1">
      <alignment horizontal="center" vertical="center" wrapText="1"/>
      <protection locked="0"/>
    </xf>
    <xf numFmtId="0" fontId="7" fillId="27" borderId="17" xfId="68" applyFont="1" applyFill="1" applyBorder="1" applyAlignment="1" applyProtection="1">
      <alignment horizontal="center" vertical="center" wrapText="1"/>
      <protection locked="0"/>
    </xf>
    <xf numFmtId="0" fontId="7" fillId="27" borderId="32" xfId="68" applyFont="1" applyFill="1" applyBorder="1" applyAlignment="1" applyProtection="1">
      <alignment horizontal="center" vertical="center" wrapText="1"/>
      <protection locked="0"/>
    </xf>
    <xf numFmtId="0" fontId="7" fillId="27" borderId="104" xfId="68" applyFont="1" applyFill="1" applyBorder="1" applyAlignment="1" applyProtection="1">
      <alignment horizontal="center" vertical="center" wrapText="1"/>
      <protection locked="0"/>
    </xf>
    <xf numFmtId="0" fontId="7" fillId="27" borderId="102" xfId="68" applyFont="1" applyFill="1" applyBorder="1" applyAlignment="1" applyProtection="1">
      <alignment horizontal="center" vertical="center" wrapText="1"/>
      <protection locked="0"/>
    </xf>
    <xf numFmtId="0" fontId="7" fillId="27" borderId="103" xfId="68" applyFont="1" applyFill="1" applyBorder="1" applyAlignment="1" applyProtection="1">
      <alignment horizontal="center" vertical="center" wrapText="1"/>
      <protection locked="0"/>
    </xf>
    <xf numFmtId="0" fontId="7" fillId="27" borderId="45" xfId="68" applyFont="1" applyFill="1" applyBorder="1" applyAlignment="1" applyProtection="1">
      <alignment horizontal="center" vertical="center" wrapText="1"/>
      <protection locked="0"/>
    </xf>
    <xf numFmtId="0" fontId="7" fillId="27" borderId="18" xfId="68" applyFont="1" applyFill="1" applyBorder="1" applyAlignment="1" applyProtection="1">
      <alignment horizontal="center" vertical="center" wrapText="1"/>
      <protection locked="0"/>
    </xf>
    <xf numFmtId="0" fontId="7" fillId="27" borderId="101" xfId="68" applyFont="1" applyFill="1" applyBorder="1" applyAlignment="1" applyProtection="1">
      <alignment horizontal="center" vertical="center" wrapText="1"/>
      <protection locked="0"/>
    </xf>
    <xf numFmtId="0" fontId="7" fillId="27" borderId="105" xfId="68" applyFont="1" applyFill="1" applyBorder="1" applyAlignment="1" applyProtection="1">
      <alignment horizontal="center" vertical="center" wrapText="1"/>
      <protection locked="0"/>
    </xf>
    <xf numFmtId="176" fontId="7" fillId="0" borderId="111" xfId="68" applyNumberFormat="1" applyFont="1" applyBorder="1" applyAlignment="1" applyProtection="1">
      <alignment horizontal="right" vertical="center"/>
      <protection locked="0"/>
    </xf>
    <xf numFmtId="176" fontId="7" fillId="0" borderId="116" xfId="68" applyNumberFormat="1" applyFont="1" applyBorder="1" applyAlignment="1" applyProtection="1">
      <alignment horizontal="right" vertical="center"/>
      <protection locked="0"/>
    </xf>
    <xf numFmtId="176" fontId="7" fillId="0" borderId="107" xfId="68" applyNumberFormat="1" applyFont="1" applyBorder="1" applyAlignment="1" applyProtection="1">
      <alignment horizontal="right" vertical="center"/>
      <protection locked="0"/>
    </xf>
    <xf numFmtId="176" fontId="7" fillId="0" borderId="108" xfId="68" applyNumberFormat="1" applyFont="1" applyBorder="1" applyAlignment="1" applyProtection="1">
      <alignment horizontal="right" vertical="center"/>
      <protection locked="0"/>
    </xf>
    <xf numFmtId="176" fontId="7" fillId="0" borderId="109" xfId="68" applyNumberFormat="1" applyFont="1" applyBorder="1" applyAlignment="1" applyProtection="1">
      <alignment horizontal="right" vertical="center"/>
      <protection locked="0"/>
    </xf>
    <xf numFmtId="0" fontId="33" fillId="0" borderId="121" xfId="75" applyFont="1" applyBorder="1" applyAlignment="1" applyProtection="1">
      <alignment horizontal="left" vertical="center" wrapText="1"/>
      <protection locked="0"/>
    </xf>
    <xf numFmtId="0" fontId="33" fillId="0" borderId="122" xfId="75" applyFont="1" applyBorder="1" applyAlignment="1" applyProtection="1">
      <alignment horizontal="left" vertical="center" wrapText="1"/>
      <protection locked="0"/>
    </xf>
    <xf numFmtId="0" fontId="33" fillId="0" borderId="123" xfId="75" applyFont="1" applyBorder="1" applyAlignment="1" applyProtection="1">
      <alignment horizontal="left" vertical="center" wrapText="1"/>
      <protection locked="0"/>
    </xf>
    <xf numFmtId="176" fontId="7" fillId="0" borderId="124" xfId="75" applyNumberFormat="1" applyFont="1" applyBorder="1" applyAlignment="1" applyProtection="1">
      <alignment horizontal="right" vertical="center"/>
      <protection locked="0"/>
    </xf>
    <xf numFmtId="176" fontId="7" fillId="0" borderId="125" xfId="75" applyNumberFormat="1" applyFont="1" applyBorder="1" applyAlignment="1" applyProtection="1">
      <alignment horizontal="right" vertical="center"/>
      <protection locked="0"/>
    </xf>
    <xf numFmtId="176" fontId="7" fillId="0" borderId="126" xfId="75" applyNumberFormat="1" applyFont="1" applyBorder="1" applyAlignment="1" applyProtection="1">
      <alignment horizontal="right" vertical="center"/>
      <protection locked="0"/>
    </xf>
    <xf numFmtId="176" fontId="7" fillId="0" borderId="113" xfId="75" applyNumberFormat="1" applyFont="1" applyBorder="1" applyAlignment="1" applyProtection="1">
      <alignment horizontal="right" vertical="center"/>
      <protection locked="0"/>
    </xf>
    <xf numFmtId="176" fontId="7" fillId="0" borderId="114" xfId="75" applyNumberFormat="1" applyFont="1" applyBorder="1" applyAlignment="1" applyProtection="1">
      <alignment horizontal="right" vertical="center"/>
      <protection locked="0"/>
    </xf>
    <xf numFmtId="176" fontId="7" fillId="0" borderId="115" xfId="75" applyNumberFormat="1" applyFont="1" applyBorder="1" applyAlignment="1" applyProtection="1">
      <alignment horizontal="right" vertical="center"/>
      <protection locked="0"/>
    </xf>
    <xf numFmtId="0" fontId="7" fillId="0" borderId="107" xfId="68" applyFont="1" applyBorder="1" applyAlignment="1" applyProtection="1">
      <alignment horizontal="left" vertical="center"/>
      <protection locked="0"/>
    </xf>
    <xf numFmtId="0" fontId="7" fillId="0" borderId="108" xfId="68" applyFont="1" applyBorder="1" applyAlignment="1" applyProtection="1">
      <alignment horizontal="left" vertical="center"/>
      <protection locked="0"/>
    </xf>
    <xf numFmtId="0" fontId="7" fillId="0" borderId="119" xfId="68" applyFont="1" applyBorder="1" applyAlignment="1" applyProtection="1">
      <alignment horizontal="left" vertical="center"/>
      <protection locked="0"/>
    </xf>
    <xf numFmtId="0" fontId="7" fillId="0" borderId="111" xfId="68" applyFont="1" applyBorder="1" applyAlignment="1" applyProtection="1">
      <alignment horizontal="left" vertical="center"/>
      <protection locked="0"/>
    </xf>
    <xf numFmtId="0" fontId="7" fillId="0" borderId="117" xfId="68" applyFont="1" applyBorder="1" applyAlignment="1" applyProtection="1">
      <alignment horizontal="left" vertical="center"/>
      <protection locked="0"/>
    </xf>
    <xf numFmtId="0" fontId="33" fillId="0" borderId="107" xfId="68" applyFont="1" applyBorder="1" applyAlignment="1" applyProtection="1">
      <alignment horizontal="left" vertical="center"/>
      <protection locked="0"/>
    </xf>
    <xf numFmtId="0" fontId="33" fillId="0" borderId="108" xfId="68" applyFont="1" applyBorder="1" applyAlignment="1" applyProtection="1">
      <alignment horizontal="left" vertical="center"/>
      <protection locked="0"/>
    </xf>
    <xf numFmtId="0" fontId="33" fillId="0" borderId="109" xfId="68" applyFont="1" applyBorder="1" applyAlignment="1" applyProtection="1">
      <alignment horizontal="left" vertical="center"/>
      <protection locked="0"/>
    </xf>
    <xf numFmtId="176" fontId="7" fillId="0" borderId="121" xfId="68" applyNumberFormat="1" applyFont="1" applyBorder="1" applyAlignment="1" applyProtection="1">
      <alignment horizontal="right" vertical="center"/>
      <protection locked="0"/>
    </xf>
    <xf numFmtId="176" fontId="7" fillId="0" borderId="122" xfId="68" applyNumberFormat="1" applyFont="1" applyBorder="1" applyAlignment="1" applyProtection="1">
      <alignment horizontal="right" vertical="center"/>
      <protection locked="0"/>
    </xf>
    <xf numFmtId="176" fontId="7" fillId="0" borderId="123" xfId="68" applyNumberFormat="1" applyFont="1" applyBorder="1" applyAlignment="1" applyProtection="1">
      <alignment horizontal="right" vertical="center"/>
      <protection locked="0"/>
    </xf>
    <xf numFmtId="0" fontId="7" fillId="0" borderId="125" xfId="68" applyFont="1" applyBorder="1" applyAlignment="1" applyProtection="1">
      <alignment horizontal="left" vertical="center"/>
      <protection locked="0"/>
    </xf>
    <xf numFmtId="0" fontId="7" fillId="0" borderId="130" xfId="68" applyFont="1" applyBorder="1" applyAlignment="1" applyProtection="1">
      <alignment horizontal="left" vertical="center"/>
      <protection locked="0"/>
    </xf>
    <xf numFmtId="0" fontId="7" fillId="0" borderId="121" xfId="68" applyFont="1" applyBorder="1" applyAlignment="1" applyProtection="1">
      <alignment horizontal="left" vertical="center"/>
      <protection locked="0"/>
    </xf>
    <xf numFmtId="0" fontId="7" fillId="0" borderId="122" xfId="68" applyFont="1" applyBorder="1" applyAlignment="1" applyProtection="1">
      <alignment horizontal="left" vertical="center"/>
      <protection locked="0"/>
    </xf>
    <xf numFmtId="0" fontId="7" fillId="0" borderId="128" xfId="68" applyFont="1" applyBorder="1" applyAlignment="1" applyProtection="1">
      <alignment horizontal="left" vertical="center"/>
      <protection locked="0"/>
    </xf>
    <xf numFmtId="0" fontId="33" fillId="0" borderId="121" xfId="68" applyFont="1" applyBorder="1" applyAlignment="1" applyProtection="1">
      <alignment horizontal="left" vertical="center"/>
      <protection locked="0"/>
    </xf>
    <xf numFmtId="0" fontId="33" fillId="0" borderId="122" xfId="68" applyFont="1" applyBorder="1" applyAlignment="1" applyProtection="1">
      <alignment horizontal="left" vertical="center"/>
      <protection locked="0"/>
    </xf>
    <xf numFmtId="0" fontId="33" fillId="0" borderId="123" xfId="68" applyFont="1" applyBorder="1" applyAlignment="1" applyProtection="1">
      <alignment horizontal="left" vertical="center"/>
      <protection locked="0"/>
    </xf>
    <xf numFmtId="176" fontId="7" fillId="0" borderId="125" xfId="68" applyNumberFormat="1" applyFont="1" applyBorder="1" applyAlignment="1" applyProtection="1">
      <alignment horizontal="right" vertical="center"/>
      <protection locked="0"/>
    </xf>
    <xf numFmtId="176" fontId="7" fillId="0" borderId="127" xfId="75" applyNumberFormat="1" applyFont="1" applyBorder="1" applyAlignment="1" applyProtection="1">
      <alignment horizontal="right" vertical="center"/>
      <protection locked="0"/>
    </xf>
    <xf numFmtId="176" fontId="7" fillId="0" borderId="122" xfId="75" applyNumberFormat="1" applyFont="1" applyBorder="1" applyAlignment="1" applyProtection="1">
      <alignment horizontal="right" vertical="center"/>
      <protection locked="0"/>
    </xf>
    <xf numFmtId="176" fontId="7" fillId="0" borderId="128" xfId="75" applyNumberFormat="1" applyFont="1" applyBorder="1" applyAlignment="1" applyProtection="1">
      <alignment horizontal="right" vertical="center"/>
      <protection locked="0"/>
    </xf>
    <xf numFmtId="176" fontId="7" fillId="0" borderId="129" xfId="68" applyNumberFormat="1" applyFont="1" applyBorder="1" applyAlignment="1" applyProtection="1">
      <alignment horizontal="right" vertical="center"/>
      <protection locked="0"/>
    </xf>
    <xf numFmtId="0" fontId="33" fillId="0" borderId="107" xfId="75" applyFont="1" applyBorder="1" applyAlignment="1" applyProtection="1">
      <alignment horizontal="left" vertical="center" wrapText="1"/>
      <protection locked="0"/>
    </xf>
    <xf numFmtId="0" fontId="33" fillId="0" borderId="108" xfId="75" applyFont="1" applyBorder="1" applyAlignment="1" applyProtection="1">
      <alignment horizontal="left" vertical="center" wrapText="1"/>
      <protection locked="0"/>
    </xf>
    <xf numFmtId="0" fontId="33" fillId="0" borderId="109" xfId="75" applyFont="1" applyBorder="1" applyAlignment="1" applyProtection="1">
      <alignment horizontal="left" vertical="center" wrapText="1"/>
      <protection locked="0"/>
    </xf>
    <xf numFmtId="176" fontId="7" fillId="0" borderId="110" xfId="75" applyNumberFormat="1" applyFont="1" applyBorder="1" applyAlignment="1" applyProtection="1">
      <alignment horizontal="right" vertical="center"/>
      <protection locked="0"/>
    </xf>
    <xf numFmtId="176" fontId="7" fillId="28" borderId="143" xfId="68" applyNumberFormat="1" applyFont="1" applyFill="1" applyBorder="1" applyAlignment="1" applyProtection="1">
      <alignment horizontal="right" vertical="center"/>
      <protection locked="0"/>
    </xf>
    <xf numFmtId="0" fontId="7" fillId="28" borderId="143" xfId="68" applyFont="1" applyFill="1" applyBorder="1" applyAlignment="1" applyProtection="1">
      <alignment horizontal="left" vertical="center"/>
      <protection locked="0"/>
    </xf>
    <xf numFmtId="0" fontId="7" fillId="28" borderId="146" xfId="68" applyFont="1" applyFill="1" applyBorder="1" applyAlignment="1" applyProtection="1">
      <alignment horizontal="left" vertical="center"/>
      <protection locked="0"/>
    </xf>
    <xf numFmtId="176" fontId="7" fillId="28" borderId="147" xfId="68" applyNumberFormat="1" applyFont="1" applyFill="1" applyBorder="1" applyAlignment="1" applyProtection="1">
      <alignment horizontal="right" vertical="center"/>
      <protection locked="0"/>
    </xf>
    <xf numFmtId="176" fontId="7" fillId="28" borderId="148" xfId="68" applyNumberFormat="1" applyFont="1" applyFill="1" applyBorder="1" applyAlignment="1" applyProtection="1">
      <alignment horizontal="right" vertical="center"/>
      <protection locked="0"/>
    </xf>
    <xf numFmtId="176" fontId="7" fillId="28" borderId="27" xfId="68" applyNumberFormat="1" applyFont="1" applyFill="1" applyBorder="1" applyAlignment="1" applyProtection="1">
      <alignment horizontal="right" vertical="center"/>
      <protection locked="0"/>
    </xf>
    <xf numFmtId="176" fontId="7" fillId="28" borderId="28" xfId="68" applyNumberFormat="1" applyFont="1" applyFill="1" applyBorder="1" applyAlignment="1" applyProtection="1">
      <alignment horizontal="right" vertical="center"/>
      <protection locked="0"/>
    </xf>
    <xf numFmtId="176" fontId="7" fillId="0" borderId="136" xfId="75" applyNumberFormat="1" applyFont="1" applyBorder="1" applyAlignment="1" applyProtection="1">
      <alignment horizontal="right" vertical="center"/>
      <protection locked="0"/>
    </xf>
    <xf numFmtId="176" fontId="7" fillId="0" borderId="137" xfId="75" applyNumberFormat="1" applyFont="1" applyBorder="1" applyAlignment="1" applyProtection="1">
      <alignment horizontal="right" vertical="center"/>
      <protection locked="0"/>
    </xf>
    <xf numFmtId="176" fontId="7" fillId="0" borderId="138" xfId="75" applyNumberFormat="1" applyFont="1" applyBorder="1" applyAlignment="1" applyProtection="1">
      <alignment horizontal="right" vertical="center"/>
      <protection locked="0"/>
    </xf>
    <xf numFmtId="176" fontId="7" fillId="0" borderId="133" xfId="75" applyNumberFormat="1" applyFont="1" applyBorder="1" applyAlignment="1" applyProtection="1">
      <alignment horizontal="right" vertical="center"/>
      <protection locked="0"/>
    </xf>
    <xf numFmtId="176" fontId="7" fillId="0" borderId="139" xfId="75" applyNumberFormat="1" applyFont="1" applyBorder="1" applyAlignment="1" applyProtection="1">
      <alignment horizontal="right" vertical="center"/>
      <protection locked="0"/>
    </xf>
    <xf numFmtId="176" fontId="7" fillId="0" borderId="140" xfId="68" applyNumberFormat="1" applyFont="1" applyBorder="1" applyAlignment="1" applyProtection="1">
      <alignment horizontal="right" vertical="center"/>
      <protection locked="0"/>
    </xf>
    <xf numFmtId="176" fontId="7" fillId="0" borderId="136" xfId="68" applyNumberFormat="1" applyFont="1" applyBorder="1" applyAlignment="1" applyProtection="1">
      <alignment horizontal="right" vertical="center"/>
      <protection locked="0"/>
    </xf>
    <xf numFmtId="176" fontId="7" fillId="28" borderId="142" xfId="68" applyNumberFormat="1" applyFont="1" applyFill="1" applyBorder="1" applyAlignment="1" applyProtection="1">
      <alignment horizontal="right" vertical="center"/>
      <protection locked="0"/>
    </xf>
    <xf numFmtId="176" fontId="7" fillId="28" borderId="144" xfId="68" applyNumberFormat="1" applyFont="1" applyFill="1" applyBorder="1" applyAlignment="1" applyProtection="1">
      <alignment horizontal="right" vertical="center"/>
      <protection locked="0"/>
    </xf>
    <xf numFmtId="176" fontId="7" fillId="28" borderId="145" xfId="68" applyNumberFormat="1" applyFont="1" applyFill="1" applyBorder="1" applyAlignment="1" applyProtection="1">
      <alignment horizontal="right" vertical="center"/>
      <protection locked="0"/>
    </xf>
    <xf numFmtId="176" fontId="7" fillId="28" borderId="146" xfId="68" applyNumberFormat="1" applyFont="1" applyFill="1" applyBorder="1" applyAlignment="1" applyProtection="1">
      <alignment horizontal="right" vertical="center"/>
      <protection locked="0"/>
    </xf>
    <xf numFmtId="0" fontId="33" fillId="0" borderId="132" xfId="75" applyFont="1" applyBorder="1" applyAlignment="1" applyProtection="1">
      <alignment horizontal="left" vertical="center" wrapText="1"/>
      <protection locked="0"/>
    </xf>
    <xf numFmtId="0" fontId="33" fillId="0" borderId="133" xfId="75" applyFont="1" applyBorder="1" applyAlignment="1" applyProtection="1">
      <alignment horizontal="left" vertical="center" wrapText="1"/>
      <protection locked="0"/>
    </xf>
    <xf numFmtId="0" fontId="33" fillId="0" borderId="134" xfId="75" applyFont="1" applyBorder="1" applyAlignment="1" applyProtection="1">
      <alignment horizontal="left" vertical="center" wrapText="1"/>
      <protection locked="0"/>
    </xf>
    <xf numFmtId="176" fontId="7" fillId="0" borderId="135" xfId="75" applyNumberFormat="1" applyFont="1" applyBorder="1" applyAlignment="1" applyProtection="1">
      <alignment horizontal="right" vertical="center"/>
      <protection locked="0"/>
    </xf>
    <xf numFmtId="0" fontId="7" fillId="0" borderId="34" xfId="68" applyFont="1" applyBorder="1" applyAlignment="1" applyProtection="1">
      <alignment horizontal="center" vertical="center"/>
      <protection locked="0"/>
    </xf>
    <xf numFmtId="0" fontId="7" fillId="0" borderId="35" xfId="68" applyFont="1" applyBorder="1" applyAlignment="1" applyProtection="1">
      <alignment horizontal="center" vertical="center"/>
      <protection locked="0"/>
    </xf>
    <xf numFmtId="0" fontId="7" fillId="0" borderId="136" xfId="68" applyFont="1" applyBorder="1" applyAlignment="1" applyProtection="1">
      <alignment horizontal="left" vertical="center"/>
      <protection locked="0"/>
    </xf>
    <xf numFmtId="0" fontId="7" fillId="0" borderId="141" xfId="68" applyFont="1" applyBorder="1" applyAlignment="1" applyProtection="1">
      <alignment horizontal="left" vertical="center"/>
      <protection locked="0"/>
    </xf>
    <xf numFmtId="0" fontId="33" fillId="27" borderId="45" xfId="68" applyFont="1" applyFill="1" applyBorder="1" applyAlignment="1" applyProtection="1">
      <alignment horizontal="center" vertical="center" wrapText="1" shrinkToFit="1"/>
      <protection locked="0"/>
    </xf>
    <xf numFmtId="0" fontId="33" fillId="27" borderId="17" xfId="68" applyFont="1" applyFill="1" applyBorder="1" applyAlignment="1" applyProtection="1">
      <alignment horizontal="center" vertical="center" shrinkToFit="1"/>
      <protection locked="0"/>
    </xf>
    <xf numFmtId="0" fontId="33" fillId="27" borderId="18" xfId="68" applyFont="1" applyFill="1" applyBorder="1" applyAlignment="1" applyProtection="1">
      <alignment horizontal="center" vertical="center" shrinkToFit="1"/>
      <protection locked="0"/>
    </xf>
    <xf numFmtId="0" fontId="33" fillId="27" borderId="101" xfId="68" applyFont="1" applyFill="1" applyBorder="1" applyAlignment="1" applyProtection="1">
      <alignment horizontal="center" vertical="center" shrinkToFit="1"/>
      <protection locked="0"/>
    </xf>
    <xf numFmtId="0" fontId="33" fillId="27" borderId="102" xfId="68" applyFont="1" applyFill="1" applyBorder="1" applyAlignment="1" applyProtection="1">
      <alignment horizontal="center" vertical="center" shrinkToFit="1"/>
      <protection locked="0"/>
    </xf>
    <xf numFmtId="0" fontId="33" fillId="27" borderId="105" xfId="68" applyFont="1" applyFill="1" applyBorder="1" applyAlignment="1" applyProtection="1">
      <alignment horizontal="center" vertical="center" shrinkToFit="1"/>
      <protection locked="0"/>
    </xf>
    <xf numFmtId="176" fontId="7" fillId="0" borderId="151" xfId="75" applyNumberFormat="1" applyFont="1" applyBorder="1" applyAlignment="1" applyProtection="1">
      <alignment horizontal="right" vertical="center"/>
      <protection locked="0"/>
    </xf>
    <xf numFmtId="176" fontId="7" fillId="0" borderId="152" xfId="75" applyNumberFormat="1" applyFont="1" applyBorder="1" applyAlignment="1" applyProtection="1">
      <alignment horizontal="right" vertical="center"/>
      <protection locked="0"/>
    </xf>
    <xf numFmtId="176" fontId="7" fillId="0" borderId="153" xfId="75" applyNumberFormat="1" applyFont="1" applyBorder="1" applyAlignment="1" applyProtection="1">
      <alignment horizontal="right" vertical="center"/>
      <protection locked="0"/>
    </xf>
    <xf numFmtId="176" fontId="7" fillId="0" borderId="154" xfId="75" applyNumberFormat="1" applyFont="1" applyBorder="1" applyAlignment="1" applyProtection="1">
      <alignment horizontal="right" vertical="center"/>
      <protection locked="0"/>
    </xf>
    <xf numFmtId="176" fontId="7" fillId="0" borderId="151" xfId="68" applyNumberFormat="1" applyFont="1" applyBorder="1" applyAlignment="1" applyProtection="1">
      <alignment horizontal="right" vertical="center"/>
      <protection locked="0"/>
    </xf>
    <xf numFmtId="186" fontId="7" fillId="0" borderId="151" xfId="68" applyNumberFormat="1" applyFont="1" applyBorder="1" applyAlignment="1" applyProtection="1">
      <alignment horizontal="right" vertical="center"/>
      <protection locked="0"/>
    </xf>
    <xf numFmtId="176" fontId="7" fillId="0" borderId="155" xfId="68" applyNumberFormat="1" applyFont="1" applyBorder="1" applyAlignment="1" applyProtection="1">
      <alignment horizontal="right" vertical="center"/>
      <protection locked="0"/>
    </xf>
    <xf numFmtId="0" fontId="7" fillId="0" borderId="151" xfId="68" applyFont="1" applyBorder="1" applyAlignment="1" applyProtection="1">
      <alignment horizontal="left" vertical="center"/>
      <protection locked="0"/>
    </xf>
    <xf numFmtId="0" fontId="7" fillId="0" borderId="154" xfId="68" applyFont="1" applyBorder="1" applyAlignment="1" applyProtection="1">
      <alignment horizontal="left" vertical="center"/>
      <protection locked="0"/>
    </xf>
    <xf numFmtId="176" fontId="7" fillId="0" borderId="156" xfId="75" applyNumberFormat="1" applyFont="1" applyBorder="1" applyAlignment="1" applyProtection="1">
      <alignment horizontal="right" vertical="center"/>
      <protection locked="0"/>
    </xf>
    <xf numFmtId="176" fontId="7" fillId="0" borderId="130" xfId="75" applyNumberFormat="1" applyFont="1" applyBorder="1" applyAlignment="1" applyProtection="1">
      <alignment horizontal="right" vertical="center"/>
      <protection locked="0"/>
    </xf>
    <xf numFmtId="176" fontId="7" fillId="0" borderId="150" xfId="75" applyNumberFormat="1" applyFont="1" applyBorder="1" applyAlignment="1" applyProtection="1">
      <alignment horizontal="right" vertical="center"/>
      <protection locked="0"/>
    </xf>
    <xf numFmtId="186" fontId="7" fillId="0" borderId="125" xfId="68" applyNumberFormat="1" applyFont="1" applyBorder="1" applyAlignment="1" applyProtection="1">
      <alignment horizontal="right" vertical="center"/>
      <protection locked="0"/>
    </xf>
    <xf numFmtId="0" fontId="7" fillId="0" borderId="90" xfId="68" applyFont="1" applyBorder="1" applyAlignment="1" applyProtection="1">
      <alignment horizontal="center" vertical="center" shrinkToFit="1"/>
      <protection locked="0"/>
    </xf>
    <xf numFmtId="176" fontId="7" fillId="0" borderId="158" xfId="75" applyNumberFormat="1" applyFont="1" applyBorder="1" applyAlignment="1" applyProtection="1">
      <alignment horizontal="right" vertical="center"/>
      <protection locked="0"/>
    </xf>
    <xf numFmtId="176" fontId="7" fillId="0" borderId="141" xfId="75" applyNumberFormat="1" applyFont="1" applyBorder="1" applyAlignment="1" applyProtection="1">
      <alignment horizontal="right" vertical="center"/>
      <protection locked="0"/>
    </xf>
    <xf numFmtId="186" fontId="7" fillId="0" borderId="136" xfId="68" applyNumberFormat="1" applyFont="1" applyBorder="1" applyAlignment="1" applyProtection="1">
      <alignment horizontal="right" vertical="center"/>
      <protection locked="0"/>
    </xf>
    <xf numFmtId="176" fontId="7" fillId="28" borderId="159" xfId="68" applyNumberFormat="1" applyFont="1" applyFill="1" applyBorder="1" applyAlignment="1" applyProtection="1">
      <alignment horizontal="right" vertical="center"/>
      <protection locked="0"/>
    </xf>
    <xf numFmtId="176" fontId="7" fillId="28" borderId="160" xfId="68" applyNumberFormat="1" applyFont="1" applyFill="1" applyBorder="1" applyAlignment="1" applyProtection="1">
      <alignment horizontal="right" vertical="center"/>
      <protection locked="0"/>
    </xf>
    <xf numFmtId="186" fontId="7" fillId="28" borderId="143" xfId="68" applyNumberFormat="1" applyFont="1" applyFill="1" applyBorder="1" applyAlignment="1" applyProtection="1">
      <alignment horizontal="right" vertical="center"/>
      <protection locked="0"/>
    </xf>
    <xf numFmtId="0" fontId="33" fillId="27" borderId="65" xfId="68" applyFont="1" applyFill="1" applyBorder="1" applyAlignment="1" applyProtection="1">
      <alignment horizontal="center" vertical="center" wrapText="1" shrinkToFit="1"/>
      <protection locked="0"/>
    </xf>
    <xf numFmtId="0" fontId="33" fillId="27" borderId="32" xfId="68" applyFont="1" applyFill="1" applyBorder="1" applyAlignment="1" applyProtection="1">
      <alignment horizontal="center" vertical="center" shrinkToFit="1"/>
      <protection locked="0"/>
    </xf>
    <xf numFmtId="0" fontId="33" fillId="27" borderId="104" xfId="68" applyFont="1" applyFill="1" applyBorder="1" applyAlignment="1" applyProtection="1">
      <alignment horizontal="center" vertical="center" shrinkToFit="1"/>
      <protection locked="0"/>
    </xf>
    <xf numFmtId="0" fontId="33" fillId="27" borderId="103" xfId="68" applyFont="1" applyFill="1" applyBorder="1" applyAlignment="1" applyProtection="1">
      <alignment horizontal="center" vertical="center" shrinkToFit="1"/>
      <protection locked="0"/>
    </xf>
    <xf numFmtId="0" fontId="7" fillId="27" borderId="104" xfId="68" applyFont="1" applyFill="1" applyBorder="1" applyAlignment="1" applyProtection="1">
      <alignment horizontal="center" vertical="center"/>
      <protection locked="0"/>
    </xf>
    <xf numFmtId="0" fontId="33" fillId="0" borderId="121" xfId="68" applyFont="1" applyBorder="1" applyAlignment="1" applyProtection="1">
      <alignment horizontal="left" vertical="center" wrapText="1"/>
      <protection locked="0"/>
    </xf>
    <xf numFmtId="0" fontId="33" fillId="0" borderId="122" xfId="68" applyFont="1" applyBorder="1" applyAlignment="1" applyProtection="1">
      <alignment horizontal="left" vertical="center" wrapText="1"/>
      <protection locked="0"/>
    </xf>
    <xf numFmtId="0" fontId="33" fillId="0" borderId="123" xfId="68" applyFont="1" applyBorder="1" applyAlignment="1" applyProtection="1">
      <alignment horizontal="left" vertical="center" wrapText="1"/>
      <protection locked="0"/>
    </xf>
    <xf numFmtId="176" fontId="7" fillId="0" borderId="124" xfId="68" applyNumberFormat="1" applyFont="1" applyBorder="1" applyAlignment="1" applyProtection="1">
      <alignment horizontal="right" vertical="center"/>
      <protection locked="0"/>
    </xf>
    <xf numFmtId="0" fontId="33" fillId="0" borderId="107" xfId="68" applyFont="1" applyBorder="1" applyAlignment="1" applyProtection="1">
      <alignment horizontal="left" vertical="center" wrapText="1"/>
      <protection locked="0"/>
    </xf>
    <xf numFmtId="0" fontId="33" fillId="0" borderId="108" xfId="68" applyFont="1" applyBorder="1" applyAlignment="1" applyProtection="1">
      <alignment horizontal="left" vertical="center" wrapText="1"/>
      <protection locked="0"/>
    </xf>
    <xf numFmtId="0" fontId="33" fillId="0" borderId="109" xfId="68" applyFont="1" applyBorder="1" applyAlignment="1" applyProtection="1">
      <alignment horizontal="left" vertical="center" wrapText="1"/>
      <protection locked="0"/>
    </xf>
    <xf numFmtId="176" fontId="7" fillId="0" borderId="110" xfId="68" applyNumberFormat="1" applyFont="1" applyBorder="1" applyAlignment="1" applyProtection="1">
      <alignment horizontal="right" vertical="center"/>
      <protection locked="0"/>
    </xf>
    <xf numFmtId="176" fontId="7" fillId="0" borderId="132" xfId="68" applyNumberFormat="1" applyFont="1" applyBorder="1" applyAlignment="1" applyProtection="1">
      <alignment horizontal="right" vertical="center"/>
      <protection locked="0"/>
    </xf>
    <xf numFmtId="176" fontId="7" fillId="0" borderId="133" xfId="68" applyNumberFormat="1" applyFont="1" applyBorder="1" applyAlignment="1" applyProtection="1">
      <alignment horizontal="right" vertical="center"/>
      <protection locked="0"/>
    </xf>
    <xf numFmtId="176" fontId="7" fillId="0" borderId="134" xfId="68" applyNumberFormat="1" applyFont="1" applyBorder="1" applyAlignment="1" applyProtection="1">
      <alignment horizontal="right" vertical="center"/>
      <protection locked="0"/>
    </xf>
    <xf numFmtId="0" fontId="33" fillId="0" borderId="132" xfId="68" applyFont="1" applyBorder="1" applyAlignment="1" applyProtection="1">
      <alignment horizontal="left" vertical="center" wrapText="1"/>
      <protection locked="0"/>
    </xf>
    <xf numFmtId="0" fontId="33" fillId="0" borderId="133" xfId="68" applyFont="1" applyBorder="1" applyAlignment="1" applyProtection="1">
      <alignment horizontal="left" vertical="center" wrapText="1"/>
      <protection locked="0"/>
    </xf>
    <xf numFmtId="0" fontId="33" fillId="0" borderId="134" xfId="68" applyFont="1" applyBorder="1" applyAlignment="1" applyProtection="1">
      <alignment horizontal="left" vertical="center" wrapText="1"/>
      <protection locked="0"/>
    </xf>
    <xf numFmtId="176" fontId="7" fillId="0" borderId="135" xfId="68" applyNumberFormat="1" applyFont="1" applyBorder="1" applyAlignment="1" applyProtection="1">
      <alignment horizontal="right" vertical="center"/>
      <protection locked="0"/>
    </xf>
    <xf numFmtId="0" fontId="33" fillId="0" borderId="132" xfId="68" applyFont="1" applyBorder="1" applyAlignment="1" applyProtection="1">
      <alignment horizontal="left" vertical="center"/>
      <protection locked="0"/>
    </xf>
    <xf numFmtId="0" fontId="33" fillId="0" borderId="133" xfId="68" applyFont="1" applyBorder="1" applyAlignment="1" applyProtection="1">
      <alignment horizontal="left" vertical="center"/>
      <protection locked="0"/>
    </xf>
    <xf numFmtId="0" fontId="33" fillId="0" borderId="134" xfId="68" applyFont="1" applyBorder="1" applyAlignment="1" applyProtection="1">
      <alignment horizontal="left" vertical="center"/>
      <protection locked="0"/>
    </xf>
    <xf numFmtId="0" fontId="7" fillId="0" borderId="90" xfId="68" applyFont="1" applyBorder="1" applyAlignment="1">
      <alignment horizontal="center" vertical="center"/>
    </xf>
    <xf numFmtId="0" fontId="7" fillId="0" borderId="34" xfId="68" applyFont="1" applyBorder="1" applyAlignment="1">
      <alignment horizontal="center" vertical="center"/>
    </xf>
    <xf numFmtId="0" fontId="7" fillId="0" borderId="35" xfId="68" applyFont="1" applyBorder="1" applyAlignment="1">
      <alignment horizontal="center" vertical="center"/>
    </xf>
    <xf numFmtId="176" fontId="7" fillId="28" borderId="162" xfId="68" applyNumberFormat="1" applyFont="1" applyFill="1" applyBorder="1" applyAlignment="1" applyProtection="1">
      <alignment horizontal="right" vertical="center"/>
      <protection locked="0"/>
    </xf>
    <xf numFmtId="176" fontId="7" fillId="28" borderId="163" xfId="68" applyNumberFormat="1" applyFont="1" applyFill="1" applyBorder="1" applyAlignment="1" applyProtection="1">
      <alignment horizontal="right" vertical="center"/>
      <protection locked="0"/>
    </xf>
    <xf numFmtId="176" fontId="7" fillId="28" borderId="164" xfId="68" applyNumberFormat="1" applyFont="1" applyFill="1" applyBorder="1" applyAlignment="1" applyProtection="1">
      <alignment horizontal="right" vertical="center"/>
      <protection locked="0"/>
    </xf>
    <xf numFmtId="0" fontId="7" fillId="28" borderId="28" xfId="68" applyFont="1" applyFill="1" applyBorder="1" applyAlignment="1" applyProtection="1">
      <alignment horizontal="left" vertical="center"/>
      <protection locked="0"/>
    </xf>
    <xf numFmtId="0" fontId="7" fillId="0" borderId="132" xfId="68" applyFont="1" applyBorder="1" applyAlignment="1" applyProtection="1">
      <alignment horizontal="left" vertical="center"/>
      <protection locked="0"/>
    </xf>
    <xf numFmtId="0" fontId="7" fillId="0" borderId="133" xfId="68" applyFont="1" applyBorder="1" applyAlignment="1" applyProtection="1">
      <alignment horizontal="left" vertical="center"/>
      <protection locked="0"/>
    </xf>
    <xf numFmtId="0" fontId="7" fillId="0" borderId="139" xfId="68" applyFont="1" applyBorder="1" applyAlignment="1" applyProtection="1">
      <alignment horizontal="left" vertical="center"/>
      <protection locked="0"/>
    </xf>
    <xf numFmtId="0" fontId="7" fillId="0" borderId="48" xfId="68" applyFont="1" applyBorder="1" applyAlignment="1">
      <alignment horizontal="center" vertical="center"/>
    </xf>
    <xf numFmtId="0" fontId="7" fillId="0" borderId="40" xfId="68" applyFont="1" applyBorder="1" applyAlignment="1">
      <alignment horizontal="center" vertical="center"/>
    </xf>
    <xf numFmtId="0" fontId="7" fillId="0" borderId="51" xfId="68" applyFont="1" applyBorder="1" applyAlignment="1">
      <alignment horizontal="center" vertical="center"/>
    </xf>
    <xf numFmtId="0" fontId="7" fillId="0" borderId="41" xfId="68" applyFont="1" applyBorder="1" applyAlignment="1">
      <alignment horizontal="center" vertical="center"/>
    </xf>
    <xf numFmtId="0" fontId="7" fillId="0" borderId="39" xfId="68" applyFont="1" applyBorder="1" applyAlignment="1">
      <alignment horizontal="center" vertical="center"/>
    </xf>
    <xf numFmtId="176" fontId="7" fillId="0" borderId="165" xfId="75" applyNumberFormat="1" applyFont="1" applyBorder="1" applyAlignment="1">
      <alignment horizontal="right" vertical="center"/>
    </xf>
    <xf numFmtId="176" fontId="7" fillId="0" borderId="92" xfId="75" applyNumberFormat="1" applyFont="1" applyBorder="1" applyAlignment="1">
      <alignment horizontal="right" vertical="center"/>
    </xf>
    <xf numFmtId="176" fontId="7" fillId="28" borderId="53" xfId="68" applyNumberFormat="1" applyFont="1" applyFill="1" applyBorder="1" applyAlignment="1" applyProtection="1">
      <alignment horizontal="right" vertical="center"/>
      <protection locked="0"/>
    </xf>
    <xf numFmtId="176" fontId="7" fillId="28" borderId="52" xfId="68" applyNumberFormat="1" applyFont="1" applyFill="1" applyBorder="1" applyAlignment="1" applyProtection="1">
      <alignment horizontal="right" vertical="center"/>
      <protection locked="0"/>
    </xf>
    <xf numFmtId="0" fontId="7" fillId="0" borderId="20" xfId="68" applyFont="1" applyBorder="1">
      <alignment vertical="center"/>
    </xf>
    <xf numFmtId="0" fontId="7" fillId="0" borderId="21" xfId="68" applyFont="1" applyBorder="1">
      <alignment vertical="center"/>
    </xf>
    <xf numFmtId="0" fontId="7" fillId="0" borderId="54" xfId="68" applyFont="1" applyBorder="1">
      <alignment vertical="center"/>
    </xf>
    <xf numFmtId="176" fontId="7" fillId="0" borderId="95" xfId="75" applyNumberFormat="1" applyFont="1" applyBorder="1" applyAlignment="1">
      <alignment horizontal="right" vertical="center"/>
    </xf>
    <xf numFmtId="176" fontId="7" fillId="0" borderId="168" xfId="75" applyNumberFormat="1" applyFont="1" applyBorder="1" applyAlignment="1">
      <alignment horizontal="right" vertical="center"/>
    </xf>
    <xf numFmtId="186" fontId="7" fillId="0" borderId="92" xfId="75" applyNumberFormat="1" applyFont="1" applyBorder="1" applyAlignment="1">
      <alignment horizontal="right" vertical="center"/>
    </xf>
    <xf numFmtId="186" fontId="7" fillId="0" borderId="166" xfId="75" applyNumberFormat="1" applyFont="1" applyBorder="1" applyAlignment="1">
      <alignment horizontal="right" vertical="center"/>
    </xf>
    <xf numFmtId="186" fontId="7" fillId="0" borderId="96" xfId="75" applyNumberFormat="1" applyFont="1" applyBorder="1" applyAlignment="1">
      <alignment horizontal="right" vertical="center"/>
    </xf>
    <xf numFmtId="186" fontId="7" fillId="0" borderId="67" xfId="75" applyNumberFormat="1" applyFont="1" applyBorder="1" applyAlignment="1">
      <alignment horizontal="right" vertical="center"/>
    </xf>
    <xf numFmtId="186" fontId="7" fillId="0" borderId="167" xfId="75" applyNumberFormat="1" applyFont="1" applyBorder="1" applyAlignment="1">
      <alignment horizontal="right" vertical="center"/>
    </xf>
    <xf numFmtId="186" fontId="7" fillId="0" borderId="24" xfId="75" applyNumberFormat="1" applyFont="1" applyBorder="1" applyAlignment="1">
      <alignment horizontal="right" vertical="center"/>
    </xf>
    <xf numFmtId="0" fontId="7" fillId="0" borderId="50" xfId="68" applyFont="1" applyBorder="1" applyAlignment="1">
      <alignment horizontal="center" vertical="center" textRotation="255" wrapText="1"/>
    </xf>
    <xf numFmtId="0" fontId="7" fillId="0" borderId="54" xfId="68" applyFont="1" applyBorder="1" applyAlignment="1">
      <alignment horizontal="center" vertical="center" textRotation="255" wrapText="1"/>
    </xf>
    <xf numFmtId="0" fontId="7" fillId="0" borderId="68" xfId="68" applyFont="1" applyBorder="1" applyAlignment="1">
      <alignment horizontal="center" vertical="center" textRotation="255" wrapText="1"/>
    </xf>
    <xf numFmtId="0" fontId="7" fillId="0" borderId="47" xfId="68" applyFont="1" applyBorder="1" applyAlignment="1">
      <alignment horizontal="center" vertical="center" textRotation="255" wrapText="1"/>
    </xf>
    <xf numFmtId="0" fontId="7" fillId="0" borderId="46" xfId="68" applyFont="1" applyBorder="1" applyAlignment="1">
      <alignment horizontal="center" vertical="center" textRotation="255" wrapText="1"/>
    </xf>
    <xf numFmtId="0" fontId="7" fillId="0" borderId="49" xfId="68" applyFont="1" applyBorder="1" applyAlignment="1">
      <alignment horizontal="center" vertical="center" textRotation="255" wrapText="1"/>
    </xf>
    <xf numFmtId="0" fontId="7" fillId="0" borderId="50" xfId="68" applyFont="1" applyBorder="1" applyAlignment="1">
      <alignment vertical="center"/>
    </xf>
    <xf numFmtId="0" fontId="7" fillId="0" borderId="21" xfId="68" applyFont="1" applyBorder="1" applyAlignment="1">
      <alignment vertical="center"/>
    </xf>
    <xf numFmtId="0" fontId="7" fillId="0" borderId="54" xfId="68" applyFont="1" applyBorder="1" applyAlignment="1">
      <alignment vertical="center"/>
    </xf>
    <xf numFmtId="0" fontId="7" fillId="0" borderId="68" xfId="68" applyFont="1" applyBorder="1" applyAlignment="1">
      <alignment vertical="center"/>
    </xf>
    <xf numFmtId="0" fontId="7" fillId="0" borderId="0" xfId="68" applyFont="1" applyBorder="1" applyAlignment="1">
      <alignment vertical="center"/>
    </xf>
    <xf numFmtId="0" fontId="7" fillId="0" borderId="47" xfId="68" applyFont="1" applyBorder="1" applyAlignment="1">
      <alignment vertical="center"/>
    </xf>
    <xf numFmtId="0" fontId="7" fillId="0" borderId="50" xfId="68" applyFont="1" applyBorder="1">
      <alignment vertical="center"/>
    </xf>
    <xf numFmtId="0" fontId="7" fillId="0" borderId="68" xfId="68" applyFont="1" applyBorder="1">
      <alignment vertical="center"/>
    </xf>
    <xf numFmtId="0" fontId="7" fillId="0" borderId="0" xfId="68" applyFont="1" applyBorder="1">
      <alignment vertical="center"/>
    </xf>
    <xf numFmtId="0" fontId="7" fillId="0" borderId="47" xfId="68" applyFont="1" applyBorder="1">
      <alignment vertical="center"/>
    </xf>
    <xf numFmtId="186" fontId="7" fillId="0" borderId="95" xfId="75" applyNumberFormat="1" applyFont="1" applyBorder="1" applyAlignment="1">
      <alignment horizontal="right" vertical="center"/>
    </xf>
    <xf numFmtId="186" fontId="7" fillId="0" borderId="169" xfId="75" applyNumberFormat="1" applyFont="1" applyBorder="1" applyAlignment="1">
      <alignment horizontal="right" vertical="center"/>
    </xf>
    <xf numFmtId="0" fontId="7" fillId="0" borderId="43" xfId="68" applyFont="1" applyBorder="1" applyAlignment="1">
      <alignment horizontal="center" vertical="center"/>
    </xf>
    <xf numFmtId="0" fontId="7" fillId="0" borderId="20" xfId="68" applyFont="1" applyBorder="1" applyAlignment="1">
      <alignment horizontal="center" vertical="top"/>
    </xf>
    <xf numFmtId="0" fontId="7" fillId="0" borderId="21" xfId="68" applyFont="1" applyBorder="1" applyAlignment="1">
      <alignment horizontal="center" vertical="top"/>
    </xf>
    <xf numFmtId="0" fontId="7" fillId="0" borderId="54" xfId="68" applyFont="1" applyBorder="1" applyAlignment="1">
      <alignment horizontal="center" vertical="top"/>
    </xf>
    <xf numFmtId="0" fontId="7" fillId="0" borderId="16" xfId="68" applyFont="1" applyBorder="1" applyAlignment="1">
      <alignment horizontal="center" vertical="top"/>
    </xf>
    <xf numFmtId="0" fontId="7" fillId="0" borderId="0" xfId="68" applyFont="1" applyBorder="1" applyAlignment="1">
      <alignment horizontal="center" vertical="top"/>
    </xf>
    <xf numFmtId="0" fontId="7" fillId="0" borderId="47" xfId="68" applyFont="1" applyBorder="1" applyAlignment="1">
      <alignment horizontal="center" vertical="top"/>
    </xf>
    <xf numFmtId="0" fontId="7" fillId="0" borderId="33" xfId="68" applyFont="1" applyBorder="1" applyAlignment="1">
      <alignment horizontal="center" vertical="top"/>
    </xf>
    <xf numFmtId="0" fontId="7" fillId="0" borderId="71" xfId="68" applyFont="1" applyBorder="1" applyAlignment="1">
      <alignment horizontal="center" vertical="top"/>
    </xf>
    <xf numFmtId="176" fontId="7" fillId="0" borderId="170" xfId="75" applyNumberFormat="1" applyFont="1" applyBorder="1" applyAlignment="1">
      <alignment horizontal="right" vertical="center"/>
    </xf>
    <xf numFmtId="176" fontId="7" fillId="0" borderId="99" xfId="75" applyNumberFormat="1" applyFont="1" applyBorder="1" applyAlignment="1">
      <alignment horizontal="right" vertical="center"/>
    </xf>
    <xf numFmtId="176" fontId="7" fillId="0" borderId="172" xfId="75" applyNumberFormat="1" applyFont="1" applyBorder="1" applyAlignment="1">
      <alignment horizontal="right" vertical="center"/>
    </xf>
    <xf numFmtId="176" fontId="7" fillId="0" borderId="173" xfId="75" applyNumberFormat="1" applyFont="1" applyBorder="1" applyAlignment="1">
      <alignment horizontal="right" vertical="center"/>
    </xf>
    <xf numFmtId="176" fontId="7" fillId="0" borderId="50" xfId="75" applyNumberFormat="1" applyFont="1" applyBorder="1" applyAlignment="1">
      <alignment horizontal="right" vertical="center"/>
    </xf>
    <xf numFmtId="176" fontId="7" fillId="0" borderId="21" xfId="75" applyNumberFormat="1" applyFont="1" applyBorder="1" applyAlignment="1">
      <alignment horizontal="right" vertical="center"/>
    </xf>
    <xf numFmtId="176" fontId="7" fillId="0" borderId="91" xfId="75" applyNumberFormat="1" applyFont="1" applyBorder="1" applyAlignment="1">
      <alignment horizontal="right" vertical="center"/>
    </xf>
    <xf numFmtId="176" fontId="7" fillId="0" borderId="93" xfId="75" applyNumberFormat="1" applyFont="1" applyBorder="1" applyAlignment="1">
      <alignment horizontal="right" vertical="center"/>
    </xf>
    <xf numFmtId="0" fontId="7" fillId="0" borderId="174" xfId="75" applyFont="1" applyBorder="1" applyAlignment="1">
      <alignment horizontal="right" vertical="center"/>
    </xf>
    <xf numFmtId="0" fontId="7" fillId="0" borderId="175" xfId="75" applyFont="1" applyBorder="1" applyAlignment="1">
      <alignment horizontal="right" vertical="center"/>
    </xf>
    <xf numFmtId="0" fontId="7" fillId="0" borderId="176" xfId="75" applyFont="1" applyBorder="1" applyAlignment="1">
      <alignment horizontal="right" vertical="center"/>
    </xf>
    <xf numFmtId="0" fontId="7" fillId="0" borderId="0" xfId="68" applyFont="1">
      <alignment vertical="center"/>
    </xf>
    <xf numFmtId="0" fontId="7" fillId="0" borderId="178" xfId="75" applyFont="1" applyBorder="1" applyAlignment="1">
      <alignment horizontal="right" vertical="center"/>
    </xf>
    <xf numFmtId="0" fontId="7" fillId="0" borderId="179" xfId="75" applyFont="1" applyBorder="1" applyAlignment="1">
      <alignment horizontal="right" vertical="center"/>
    </xf>
    <xf numFmtId="0" fontId="7" fillId="0" borderId="180" xfId="75" applyFont="1" applyBorder="1" applyAlignment="1">
      <alignment horizontal="right" vertical="center"/>
    </xf>
    <xf numFmtId="186" fontId="7" fillId="0" borderId="99" xfId="75" applyNumberFormat="1" applyFont="1" applyBorder="1" applyAlignment="1">
      <alignment horizontal="right" vertical="center"/>
    </xf>
    <xf numFmtId="186" fontId="7" fillId="0" borderId="171" xfId="75" applyNumberFormat="1" applyFont="1" applyBorder="1" applyAlignment="1">
      <alignment horizontal="right" vertical="center"/>
    </xf>
    <xf numFmtId="0" fontId="7" fillId="0" borderId="46" xfId="68" applyFont="1" applyBorder="1">
      <alignment vertical="center"/>
    </xf>
    <xf numFmtId="0" fontId="7" fillId="0" borderId="71" xfId="68" applyFont="1" applyBorder="1">
      <alignment vertical="center"/>
    </xf>
    <xf numFmtId="0" fontId="7" fillId="0" borderId="49" xfId="68" applyFont="1" applyBorder="1">
      <alignment vertical="center"/>
    </xf>
    <xf numFmtId="0" fontId="7" fillId="0" borderId="48" xfId="75" applyFont="1" applyBorder="1" applyAlignment="1">
      <alignment horizontal="center" vertical="center"/>
    </xf>
    <xf numFmtId="0" fontId="7" fillId="0" borderId="40" xfId="75" applyFont="1" applyBorder="1" applyAlignment="1">
      <alignment horizontal="center" vertical="center"/>
    </xf>
    <xf numFmtId="0" fontId="7" fillId="0" borderId="41" xfId="75" applyFont="1" applyBorder="1" applyAlignment="1">
      <alignment horizontal="center" vertical="center"/>
    </xf>
    <xf numFmtId="0" fontId="7" fillId="0" borderId="20" xfId="68" applyFont="1" applyBorder="1" applyAlignment="1">
      <alignment horizontal="center" vertical="top" wrapText="1"/>
    </xf>
    <xf numFmtId="0" fontId="7" fillId="0" borderId="21" xfId="68" applyFont="1" applyBorder="1" applyAlignment="1">
      <alignment horizontal="center" vertical="top" wrapText="1"/>
    </xf>
    <xf numFmtId="0" fontId="7" fillId="0" borderId="54" xfId="68" applyFont="1" applyBorder="1" applyAlignment="1">
      <alignment horizontal="center" vertical="top" wrapText="1"/>
    </xf>
    <xf numFmtId="0" fontId="7" fillId="0" borderId="16" xfId="68" applyFont="1" applyBorder="1" applyAlignment="1">
      <alignment horizontal="center" vertical="top" wrapText="1"/>
    </xf>
    <xf numFmtId="0" fontId="7" fillId="0" borderId="0" xfId="68" applyFont="1" applyBorder="1" applyAlignment="1">
      <alignment horizontal="center" vertical="top" wrapText="1"/>
    </xf>
    <xf numFmtId="0" fontId="7" fillId="0" borderId="47" xfId="68" applyFont="1" applyBorder="1" applyAlignment="1">
      <alignment horizontal="center" vertical="top" wrapText="1"/>
    </xf>
    <xf numFmtId="0" fontId="7" fillId="0" borderId="33" xfId="68" applyFont="1" applyBorder="1" applyAlignment="1">
      <alignment horizontal="center" vertical="top" wrapText="1"/>
    </xf>
    <xf numFmtId="0" fontId="7" fillId="0" borderId="71" xfId="68" applyFont="1" applyBorder="1" applyAlignment="1">
      <alignment horizontal="center" vertical="top" wrapText="1"/>
    </xf>
    <xf numFmtId="186" fontId="7" fillId="0" borderId="177" xfId="75" applyNumberFormat="1" applyFont="1" applyBorder="1" applyAlignment="1">
      <alignment horizontal="right" vertical="center"/>
    </xf>
    <xf numFmtId="186" fontId="7" fillId="0" borderId="55" xfId="75" applyNumberFormat="1" applyFont="1" applyBorder="1" applyAlignment="1">
      <alignment horizontal="right" vertical="center"/>
    </xf>
    <xf numFmtId="176" fontId="7" fillId="0" borderId="97" xfId="75" applyNumberFormat="1" applyFont="1" applyBorder="1" applyAlignment="1">
      <alignment horizontal="right" vertical="center"/>
    </xf>
    <xf numFmtId="176" fontId="7" fillId="0" borderId="0" xfId="75" applyNumberFormat="1" applyFont="1" applyBorder="1" applyAlignment="1">
      <alignment horizontal="right" vertical="center"/>
    </xf>
    <xf numFmtId="176" fontId="7" fillId="0" borderId="94" xfId="75" applyNumberFormat="1" applyFont="1" applyBorder="1" applyAlignment="1">
      <alignment horizontal="right" vertical="center"/>
    </xf>
    <xf numFmtId="176" fontId="7" fillId="0" borderId="68" xfId="75" applyNumberFormat="1" applyFont="1" applyBorder="1" applyAlignment="1">
      <alignment horizontal="right" vertical="center"/>
    </xf>
    <xf numFmtId="186" fontId="7" fillId="0" borderId="173" xfId="75" applyNumberFormat="1" applyFont="1" applyBorder="1" applyAlignment="1">
      <alignment horizontal="right" vertical="center"/>
    </xf>
    <xf numFmtId="0" fontId="7" fillId="0" borderId="68" xfId="75" applyFont="1" applyBorder="1" applyAlignment="1">
      <alignment horizontal="left" vertical="center" wrapText="1"/>
    </xf>
    <xf numFmtId="0" fontId="7" fillId="0" borderId="0" xfId="75" applyFont="1" applyBorder="1" applyAlignment="1">
      <alignment horizontal="left" vertical="center" wrapText="1"/>
    </xf>
    <xf numFmtId="0" fontId="7" fillId="0" borderId="47" xfId="75" applyFont="1" applyBorder="1" applyAlignment="1">
      <alignment horizontal="left" vertical="center" wrapText="1"/>
    </xf>
    <xf numFmtId="0" fontId="7" fillId="0" borderId="181" xfId="75" applyFont="1" applyBorder="1" applyAlignment="1">
      <alignment horizontal="right" vertical="center"/>
    </xf>
    <xf numFmtId="0" fontId="7" fillId="0" borderId="50" xfId="75" applyFont="1" applyBorder="1" applyAlignment="1">
      <alignment horizontal="left" vertical="center" wrapText="1"/>
    </xf>
    <xf numFmtId="0" fontId="7" fillId="0" borderId="21" xfId="75" applyFont="1" applyBorder="1" applyAlignment="1">
      <alignment horizontal="left" vertical="center" wrapText="1"/>
    </xf>
    <xf numFmtId="0" fontId="7" fillId="0" borderId="54" xfId="75" applyFont="1" applyBorder="1" applyAlignment="1">
      <alignment horizontal="left" vertical="center" wrapText="1"/>
    </xf>
    <xf numFmtId="0" fontId="7" fillId="0" borderId="50" xfId="68" applyFont="1" applyBorder="1" applyAlignment="1">
      <alignment horizontal="center" vertical="center" wrapText="1"/>
    </xf>
    <xf numFmtId="0" fontId="7" fillId="0" borderId="21" xfId="68" applyFont="1" applyBorder="1" applyAlignment="1">
      <alignment horizontal="center" vertical="center" wrapText="1"/>
    </xf>
    <xf numFmtId="0" fontId="7" fillId="0" borderId="54" xfId="68" applyFont="1" applyBorder="1" applyAlignment="1">
      <alignment horizontal="center" vertical="center" wrapText="1"/>
    </xf>
    <xf numFmtId="0" fontId="7" fillId="0" borderId="68" xfId="68" applyFont="1" applyBorder="1" applyAlignment="1">
      <alignment horizontal="center" vertical="center" wrapText="1"/>
    </xf>
    <xf numFmtId="0" fontId="7" fillId="0" borderId="0" xfId="68" applyFont="1" applyBorder="1" applyAlignment="1">
      <alignment horizontal="center" vertical="center" wrapText="1"/>
    </xf>
    <xf numFmtId="0" fontId="7" fillId="0" borderId="47" xfId="68" applyFont="1" applyBorder="1" applyAlignment="1">
      <alignment horizontal="center" vertical="center" wrapText="1"/>
    </xf>
    <xf numFmtId="0" fontId="7" fillId="0" borderId="46" xfId="68" applyFont="1" applyBorder="1" applyAlignment="1">
      <alignment horizontal="center" vertical="center" wrapText="1"/>
    </xf>
    <xf numFmtId="0" fontId="7" fillId="0" borderId="71" xfId="68" applyFont="1" applyBorder="1" applyAlignment="1">
      <alignment horizontal="center" vertical="center" wrapText="1"/>
    </xf>
    <xf numFmtId="0" fontId="7" fillId="0" borderId="49" xfId="68" applyFont="1" applyBorder="1" applyAlignment="1">
      <alignment horizontal="center" vertical="center" wrapText="1"/>
    </xf>
    <xf numFmtId="0" fontId="7" fillId="0" borderId="46" xfId="75" applyFont="1" applyBorder="1" applyAlignment="1">
      <alignment horizontal="left" vertical="center" wrapText="1"/>
    </xf>
    <xf numFmtId="0" fontId="7" fillId="0" borderId="71" xfId="75" applyFont="1" applyBorder="1" applyAlignment="1">
      <alignment horizontal="left" vertical="center" wrapText="1"/>
    </xf>
    <xf numFmtId="0" fontId="7" fillId="0" borderId="49" xfId="75" applyFont="1" applyBorder="1" applyAlignment="1">
      <alignment horizontal="left" vertical="center" wrapText="1"/>
    </xf>
    <xf numFmtId="0" fontId="7" fillId="0" borderId="185" xfId="75" applyFont="1" applyBorder="1" applyAlignment="1">
      <alignment horizontal="right" vertical="center"/>
    </xf>
    <xf numFmtId="0" fontId="7" fillId="0" borderId="186" xfId="75" applyFont="1" applyBorder="1" applyAlignment="1">
      <alignment horizontal="right" vertical="center"/>
    </xf>
    <xf numFmtId="0" fontId="7" fillId="0" borderId="187" xfId="75" applyFont="1" applyBorder="1" applyAlignment="1">
      <alignment horizontal="right" vertical="center"/>
    </xf>
    <xf numFmtId="186" fontId="7" fillId="0" borderId="97" xfId="75" applyNumberFormat="1" applyFont="1" applyBorder="1" applyAlignment="1">
      <alignment horizontal="right" vertical="center"/>
    </xf>
    <xf numFmtId="186" fontId="7" fillId="0" borderId="0" xfId="75" applyNumberFormat="1" applyFont="1" applyBorder="1" applyAlignment="1">
      <alignment horizontal="right" vertical="center"/>
    </xf>
    <xf numFmtId="186" fontId="7" fillId="0" borderId="70" xfId="75" applyNumberFormat="1" applyFont="1" applyBorder="1" applyAlignment="1">
      <alignment horizontal="right" vertical="center"/>
    </xf>
    <xf numFmtId="0" fontId="7" fillId="0" borderId="20" xfId="68" applyFont="1" applyBorder="1" applyAlignment="1">
      <alignment horizontal="center" vertical="center" textRotation="255" shrinkToFit="1"/>
    </xf>
    <xf numFmtId="0" fontId="7" fillId="0" borderId="54" xfId="68" applyFont="1" applyBorder="1" applyAlignment="1">
      <alignment horizontal="center" vertical="center" textRotation="255" shrinkToFit="1"/>
    </xf>
    <xf numFmtId="0" fontId="7" fillId="0" borderId="16" xfId="68" applyFont="1" applyBorder="1" applyAlignment="1">
      <alignment horizontal="center" vertical="center" textRotation="255" shrinkToFit="1"/>
    </xf>
    <xf numFmtId="0" fontId="7" fillId="0" borderId="47" xfId="68" applyFont="1" applyBorder="1" applyAlignment="1">
      <alignment horizontal="center" vertical="center" textRotation="255" shrinkToFit="1"/>
    </xf>
    <xf numFmtId="0" fontId="7" fillId="0" borderId="33" xfId="68" applyFont="1" applyBorder="1" applyAlignment="1">
      <alignment horizontal="center" vertical="center" textRotation="255" shrinkToFit="1"/>
    </xf>
    <xf numFmtId="0" fontId="7" fillId="0" borderId="49" xfId="68" applyFont="1" applyBorder="1" applyAlignment="1">
      <alignment horizontal="center" vertical="center" textRotation="255" shrinkToFit="1"/>
    </xf>
    <xf numFmtId="0" fontId="7" fillId="0" borderId="46" xfId="68" applyFont="1" applyBorder="1" applyAlignment="1">
      <alignment vertical="center"/>
    </xf>
    <xf numFmtId="0" fontId="7" fillId="0" borderId="71" xfId="68" applyFont="1" applyBorder="1" applyAlignment="1">
      <alignment vertical="center"/>
    </xf>
    <xf numFmtId="0" fontId="7" fillId="0" borderId="49" xfId="68" applyFont="1" applyBorder="1" applyAlignment="1">
      <alignment vertical="center"/>
    </xf>
    <xf numFmtId="186" fontId="7" fillId="0" borderId="93" xfId="75" applyNumberFormat="1" applyFont="1" applyBorder="1" applyAlignment="1">
      <alignment horizontal="right" vertical="center"/>
    </xf>
    <xf numFmtId="186" fontId="7" fillId="0" borderId="21" xfId="75" applyNumberFormat="1" applyFont="1" applyBorder="1" applyAlignment="1">
      <alignment horizontal="right" vertical="center"/>
    </xf>
    <xf numFmtId="186" fontId="7" fillId="0" borderId="22" xfId="75" applyNumberFormat="1" applyFont="1" applyBorder="1" applyAlignment="1">
      <alignment horizontal="right" vertical="center"/>
    </xf>
    <xf numFmtId="0" fontId="7" fillId="0" borderId="51" xfId="75" applyFont="1" applyBorder="1" applyAlignment="1">
      <alignment horizontal="center" vertical="center"/>
    </xf>
    <xf numFmtId="0" fontId="7" fillId="0" borderId="188" xfId="75" applyFont="1" applyBorder="1" applyAlignment="1">
      <alignment horizontal="right" vertical="center"/>
    </xf>
    <xf numFmtId="176" fontId="7" fillId="0" borderId="100" xfId="75" applyNumberFormat="1" applyFont="1" applyBorder="1" applyAlignment="1">
      <alignment horizontal="right" vertical="center"/>
    </xf>
    <xf numFmtId="176" fontId="7" fillId="0" borderId="71" xfId="75" applyNumberFormat="1" applyFont="1" applyBorder="1" applyAlignment="1">
      <alignment horizontal="right" vertical="center"/>
    </xf>
    <xf numFmtId="176" fontId="7" fillId="0" borderId="98" xfId="75" applyNumberFormat="1" applyFont="1" applyBorder="1" applyAlignment="1">
      <alignment horizontal="right" vertical="center"/>
    </xf>
    <xf numFmtId="186" fontId="7" fillId="0" borderId="100" xfId="75" applyNumberFormat="1" applyFont="1" applyBorder="1" applyAlignment="1">
      <alignment horizontal="right" vertical="center"/>
    </xf>
    <xf numFmtId="186" fontId="7" fillId="0" borderId="71" xfId="75" applyNumberFormat="1" applyFont="1" applyBorder="1" applyAlignment="1">
      <alignment horizontal="right" vertical="center"/>
    </xf>
    <xf numFmtId="186" fontId="7" fillId="0" borderId="72" xfId="75" applyNumberFormat="1" applyFont="1" applyBorder="1" applyAlignment="1">
      <alignment horizontal="right" vertical="center"/>
    </xf>
    <xf numFmtId="0" fontId="7" fillId="0" borderId="0" xfId="68" applyFont="1" applyBorder="1" applyAlignment="1">
      <alignment horizontal="center" vertical="center"/>
    </xf>
    <xf numFmtId="176" fontId="7" fillId="0" borderId="46" xfId="75" applyNumberFormat="1" applyFont="1" applyBorder="1" applyAlignment="1">
      <alignment horizontal="right" vertical="center"/>
    </xf>
    <xf numFmtId="0" fontId="7" fillId="0" borderId="182" xfId="75" applyFont="1" applyBorder="1" applyAlignment="1">
      <alignment horizontal="right" vertical="center"/>
    </xf>
    <xf numFmtId="0" fontId="7" fillId="0" borderId="183" xfId="75" applyFont="1" applyBorder="1" applyAlignment="1">
      <alignment horizontal="right" vertical="center"/>
    </xf>
    <xf numFmtId="0" fontId="7" fillId="0" borderId="184" xfId="75" applyFont="1" applyBorder="1" applyAlignment="1">
      <alignment horizontal="right" vertical="center"/>
    </xf>
    <xf numFmtId="186" fontId="7" fillId="0" borderId="172" xfId="75" applyNumberFormat="1" applyFont="1" applyBorder="1" applyAlignment="1">
      <alignment horizontal="right" vertical="center"/>
    </xf>
    <xf numFmtId="188" fontId="7" fillId="0" borderId="68" xfId="75" applyNumberFormat="1" applyFont="1" applyBorder="1" applyAlignment="1">
      <alignment horizontal="right" vertical="center"/>
    </xf>
    <xf numFmtId="188" fontId="7" fillId="0" borderId="0" xfId="75" applyNumberFormat="1" applyFont="1" applyBorder="1" applyAlignment="1">
      <alignment horizontal="right" vertical="center"/>
    </xf>
    <xf numFmtId="188" fontId="7" fillId="0" borderId="47" xfId="75" applyNumberFormat="1" applyFont="1" applyBorder="1" applyAlignment="1">
      <alignment horizontal="right" vertical="center"/>
    </xf>
    <xf numFmtId="0" fontId="7" fillId="0" borderId="16" xfId="68" applyFont="1" applyBorder="1">
      <alignment vertical="center"/>
    </xf>
    <xf numFmtId="0" fontId="7" fillId="0" borderId="20" xfId="68" applyFont="1" applyBorder="1" applyAlignment="1">
      <alignment horizontal="center" vertical="center" textRotation="255" wrapText="1"/>
    </xf>
    <xf numFmtId="0" fontId="7" fillId="0" borderId="16" xfId="68" applyFont="1" applyBorder="1" applyAlignment="1">
      <alignment horizontal="center" vertical="center" textRotation="255" wrapText="1"/>
    </xf>
    <xf numFmtId="0" fontId="7" fillId="0" borderId="33" xfId="68" applyFont="1" applyBorder="1" applyAlignment="1">
      <alignment horizontal="center" vertical="center" textRotation="255" wrapText="1"/>
    </xf>
    <xf numFmtId="0" fontId="7" fillId="0" borderId="84" xfId="68" applyFont="1" applyBorder="1" applyAlignment="1">
      <alignment horizontal="center" vertical="center"/>
    </xf>
    <xf numFmtId="0" fontId="7" fillId="0" borderId="85" xfId="68" applyFont="1" applyBorder="1" applyAlignment="1">
      <alignment horizontal="center" vertical="center"/>
    </xf>
    <xf numFmtId="0" fontId="7" fillId="0" borderId="21" xfId="68" applyFont="1" applyBorder="1" applyAlignment="1">
      <alignment horizontal="right" vertical="center"/>
    </xf>
    <xf numFmtId="0" fontId="7" fillId="0" borderId="54" xfId="68" applyFont="1" applyBorder="1" applyAlignment="1">
      <alignment horizontal="right" vertical="center"/>
    </xf>
    <xf numFmtId="186" fontId="7" fillId="0" borderId="144" xfId="75" applyNumberFormat="1" applyFont="1" applyBorder="1" applyAlignment="1">
      <alignment horizontal="right" vertical="center"/>
    </xf>
    <xf numFmtId="186" fontId="7" fillId="0" borderId="27" xfId="75" applyNumberFormat="1" applyFont="1" applyBorder="1" applyAlignment="1">
      <alignment horizontal="right" vertical="center"/>
    </xf>
    <xf numFmtId="186" fontId="7" fillId="0" borderId="191" xfId="75" applyNumberFormat="1" applyFont="1" applyBorder="1" applyAlignment="1">
      <alignment horizontal="right" vertical="center"/>
    </xf>
    <xf numFmtId="0" fontId="7" fillId="0" borderId="192" xfId="75" applyFont="1" applyBorder="1" applyAlignment="1">
      <alignment horizontal="right" vertical="center"/>
    </xf>
    <xf numFmtId="0" fontId="7" fillId="0" borderId="193" xfId="75" applyFont="1" applyBorder="1" applyAlignment="1">
      <alignment horizontal="right" vertical="center"/>
    </xf>
    <xf numFmtId="0" fontId="7" fillId="0" borderId="194" xfId="75" applyFont="1" applyBorder="1" applyAlignment="1">
      <alignment horizontal="right" vertical="center"/>
    </xf>
    <xf numFmtId="186" fontId="7" fillId="0" borderId="48" xfId="75" applyNumberFormat="1" applyFont="1" applyBorder="1" applyAlignment="1">
      <alignment horizontal="right" vertical="center"/>
    </xf>
    <xf numFmtId="186" fontId="7" fillId="0" borderId="40" xfId="75" applyNumberFormat="1" applyFont="1" applyBorder="1" applyAlignment="1">
      <alignment horizontal="right" vertical="center"/>
    </xf>
    <xf numFmtId="186" fontId="7" fillId="0" borderId="189" xfId="75" applyNumberFormat="1" applyFont="1" applyBorder="1" applyAlignment="1">
      <alignment horizontal="right" vertical="center"/>
    </xf>
    <xf numFmtId="186" fontId="7" fillId="0" borderId="190" xfId="75" applyNumberFormat="1" applyFont="1" applyBorder="1" applyAlignment="1">
      <alignment horizontal="right" vertical="center"/>
    </xf>
    <xf numFmtId="0" fontId="7" fillId="0" borderId="21" xfId="68" applyFont="1" applyBorder="1" applyAlignment="1">
      <alignment horizontal="center" vertical="center"/>
    </xf>
    <xf numFmtId="0" fontId="7" fillId="0" borderId="54" xfId="68" applyFont="1" applyBorder="1" applyAlignment="1">
      <alignment horizontal="center" vertical="center"/>
    </xf>
    <xf numFmtId="0" fontId="7" fillId="0" borderId="71" xfId="68" applyFont="1" applyBorder="1" applyAlignment="1">
      <alignment horizontal="right" vertical="center"/>
    </xf>
    <xf numFmtId="0" fontId="7" fillId="0" borderId="49" xfId="68" applyFont="1" applyBorder="1" applyAlignment="1">
      <alignment horizontal="right" vertical="center"/>
    </xf>
    <xf numFmtId="0" fontId="7" fillId="0" borderId="33" xfId="68" applyFont="1" applyBorder="1" applyAlignment="1">
      <alignment horizontal="left" vertical="center"/>
    </xf>
    <xf numFmtId="0" fontId="7" fillId="0" borderId="71" xfId="68" applyFont="1" applyBorder="1" applyAlignment="1">
      <alignment horizontal="left" vertical="center"/>
    </xf>
    <xf numFmtId="0" fontId="7" fillId="0" borderId="16" xfId="68" applyFont="1" applyBorder="1" applyAlignment="1">
      <alignment horizontal="left" vertical="center"/>
    </xf>
    <xf numFmtId="0" fontId="7" fillId="0" borderId="0" xfId="68" applyFont="1" applyBorder="1" applyAlignment="1">
      <alignment horizontal="left" vertical="center"/>
    </xf>
    <xf numFmtId="0" fontId="7" fillId="0" borderId="80" xfId="68" applyFont="1" applyBorder="1">
      <alignment vertical="center"/>
    </xf>
    <xf numFmtId="0" fontId="7" fillId="0" borderId="81" xfId="68" applyFont="1" applyBorder="1">
      <alignment vertical="center"/>
    </xf>
    <xf numFmtId="0" fontId="7" fillId="0" borderId="76" xfId="68" applyFont="1" applyBorder="1">
      <alignment vertical="center"/>
    </xf>
    <xf numFmtId="188" fontId="7" fillId="0" borderId="0" xfId="75" applyNumberFormat="1" applyFont="1" applyAlignment="1">
      <alignment horizontal="right" vertical="center"/>
    </xf>
    <xf numFmtId="188" fontId="7" fillId="0" borderId="70" xfId="75" applyNumberFormat="1" applyFont="1" applyBorder="1" applyAlignment="1">
      <alignment horizontal="right" vertical="center"/>
    </xf>
    <xf numFmtId="187" fontId="7" fillId="0" borderId="50" xfId="75" applyNumberFormat="1" applyFont="1" applyBorder="1" applyAlignment="1">
      <alignment horizontal="right" vertical="center"/>
    </xf>
    <xf numFmtId="187" fontId="7" fillId="0" borderId="21" xfId="75" applyNumberFormat="1" applyFont="1" applyBorder="1" applyAlignment="1">
      <alignment horizontal="right" vertical="center"/>
    </xf>
    <xf numFmtId="187" fontId="7" fillId="0" borderId="54" xfId="75" applyNumberFormat="1" applyFont="1" applyBorder="1" applyAlignment="1">
      <alignment horizontal="right" vertical="center"/>
    </xf>
    <xf numFmtId="188" fontId="7" fillId="0" borderId="195" xfId="75" applyNumberFormat="1" applyFont="1" applyBorder="1" applyAlignment="1">
      <alignment horizontal="right" vertical="center"/>
    </xf>
    <xf numFmtId="188" fontId="7" fillId="0" borderId="196" xfId="75" applyNumberFormat="1" applyFont="1" applyBorder="1" applyAlignment="1">
      <alignment horizontal="right" vertical="center"/>
    </xf>
    <xf numFmtId="188" fontId="7" fillId="0" borderId="197" xfId="75" applyNumberFormat="1" applyFont="1" applyBorder="1" applyAlignment="1">
      <alignment horizontal="right" vertical="center"/>
    </xf>
    <xf numFmtId="188" fontId="7" fillId="0" borderId="78" xfId="75" applyNumberFormat="1" applyFont="1" applyBorder="1" applyAlignment="1">
      <alignment horizontal="right" vertical="center"/>
    </xf>
    <xf numFmtId="188" fontId="7" fillId="0" borderId="81" xfId="75" applyNumberFormat="1" applyFont="1" applyBorder="1" applyAlignment="1">
      <alignment horizontal="right" vertical="center"/>
    </xf>
    <xf numFmtId="188" fontId="7" fillId="0" borderId="76" xfId="75" applyNumberFormat="1" applyFont="1" applyBorder="1" applyAlignment="1">
      <alignment horizontal="right" vertical="center"/>
    </xf>
    <xf numFmtId="0" fontId="7" fillId="0" borderId="0" xfId="68" applyFont="1" applyBorder="1" applyAlignment="1">
      <alignment horizontal="right" vertical="center"/>
    </xf>
    <xf numFmtId="0" fontId="7" fillId="0" borderId="47" xfId="68" applyFont="1" applyBorder="1" applyAlignment="1">
      <alignment horizontal="right" vertical="center"/>
    </xf>
    <xf numFmtId="0" fontId="7" fillId="0" borderId="81" xfId="68" applyFont="1" applyBorder="1" applyAlignment="1">
      <alignment horizontal="center" vertical="center"/>
    </xf>
    <xf numFmtId="0" fontId="7" fillId="0" borderId="76" xfId="68" applyFont="1" applyBorder="1" applyAlignment="1">
      <alignment horizontal="center" vertical="center"/>
    </xf>
    <xf numFmtId="0" fontId="7" fillId="0" borderId="20" xfId="68" applyFont="1" applyBorder="1" applyAlignment="1">
      <alignment horizontal="left" vertical="center" wrapText="1"/>
    </xf>
    <xf numFmtId="0" fontId="7" fillId="0" borderId="21" xfId="68" applyFont="1" applyBorder="1" applyAlignment="1">
      <alignment horizontal="left" vertical="center" wrapText="1"/>
    </xf>
    <xf numFmtId="0" fontId="7" fillId="0" borderId="21" xfId="68" applyFont="1" applyBorder="1" applyAlignment="1">
      <alignment horizontal="left" vertical="center"/>
    </xf>
    <xf numFmtId="0" fontId="7" fillId="0" borderId="80" xfId="68" applyFont="1" applyBorder="1" applyAlignment="1">
      <alignment horizontal="left" vertical="center"/>
    </xf>
    <xf numFmtId="0" fontId="7" fillId="0" borderId="81" xfId="68" applyFont="1" applyBorder="1" applyAlignment="1">
      <alignment horizontal="left" vertical="center"/>
    </xf>
    <xf numFmtId="187" fontId="7" fillId="0" borderId="22" xfId="75" applyNumberFormat="1" applyFont="1" applyBorder="1" applyAlignment="1">
      <alignment horizontal="right" vertical="center"/>
    </xf>
    <xf numFmtId="187" fontId="7" fillId="0" borderId="68" xfId="75" applyNumberFormat="1" applyFont="1" applyBorder="1" applyAlignment="1">
      <alignment horizontal="right" vertical="center"/>
    </xf>
    <xf numFmtId="187" fontId="7" fillId="0" borderId="0" xfId="75" applyNumberFormat="1" applyFont="1" applyAlignment="1">
      <alignment horizontal="right" vertical="center"/>
    </xf>
    <xf numFmtId="187" fontId="7" fillId="0" borderId="70" xfId="75" applyNumberFormat="1" applyFont="1" applyBorder="1" applyAlignment="1">
      <alignment horizontal="right" vertical="center"/>
    </xf>
    <xf numFmtId="0" fontId="7" fillId="0" borderId="20" xfId="68" applyFont="1" applyBorder="1" applyAlignment="1">
      <alignment horizontal="left" vertical="center"/>
    </xf>
    <xf numFmtId="187" fontId="7" fillId="0" borderId="0" xfId="75" applyNumberFormat="1" applyFont="1" applyBorder="1" applyAlignment="1">
      <alignment horizontal="right" vertical="center"/>
    </xf>
    <xf numFmtId="187" fontId="7" fillId="0" borderId="47" xfId="75" applyNumberFormat="1" applyFont="1" applyBorder="1" applyAlignment="1">
      <alignment horizontal="right" vertical="center"/>
    </xf>
    <xf numFmtId="176" fontId="23" fillId="29" borderId="48" xfId="69" applyNumberFormat="1" applyFont="1" applyFill="1" applyBorder="1" applyAlignment="1">
      <alignment vertical="center" wrapText="1"/>
    </xf>
    <xf numFmtId="176" fontId="23" fillId="29" borderId="40" xfId="69" applyNumberFormat="1" applyFont="1" applyFill="1" applyBorder="1" applyAlignment="1">
      <alignment vertical="center" wrapText="1"/>
    </xf>
    <xf numFmtId="176" fontId="23" fillId="29" borderId="51" xfId="69" applyNumberFormat="1" applyFont="1" applyFill="1" applyBorder="1" applyAlignment="1">
      <alignment vertical="center" wrapText="1"/>
    </xf>
    <xf numFmtId="176" fontId="27" fillId="0" borderId="48" xfId="69" applyNumberFormat="1" applyFont="1" applyFill="1" applyBorder="1" applyAlignment="1">
      <alignment vertical="center"/>
    </xf>
    <xf numFmtId="176" fontId="27" fillId="0" borderId="40" xfId="69" applyNumberFormat="1" applyFont="1" applyFill="1" applyBorder="1" applyAlignment="1">
      <alignment vertical="center"/>
    </xf>
    <xf numFmtId="176" fontId="27" fillId="0" borderId="51" xfId="69" applyNumberFormat="1" applyFont="1" applyFill="1" applyBorder="1" applyAlignment="1">
      <alignment vertical="center"/>
    </xf>
    <xf numFmtId="0" fontId="2" fillId="29" borderId="43" xfId="69" applyFont="1" applyFill="1" applyBorder="1" applyAlignment="1">
      <alignment horizontal="center" vertical="center" wrapText="1"/>
    </xf>
    <xf numFmtId="0" fontId="2" fillId="29" borderId="43" xfId="69" applyFont="1" applyFill="1" applyBorder="1" applyAlignment="1">
      <alignment horizontal="center" vertical="center"/>
    </xf>
    <xf numFmtId="177" fontId="23" fillId="29" borderId="48" xfId="70" applyNumberFormat="1" applyFont="1" applyFill="1" applyBorder="1" applyAlignment="1">
      <alignment horizontal="left" vertical="center" wrapText="1"/>
    </xf>
    <xf numFmtId="177" fontId="23" fillId="29" borderId="40" xfId="70" applyNumberFormat="1" applyFont="1" applyFill="1" applyBorder="1" applyAlignment="1">
      <alignment horizontal="left" vertical="center" wrapText="1"/>
    </xf>
    <xf numFmtId="177" fontId="23" fillId="29" borderId="51" xfId="70" applyNumberFormat="1" applyFont="1" applyFill="1" applyBorder="1" applyAlignment="1">
      <alignment horizontal="left" vertical="center" wrapText="1"/>
    </xf>
    <xf numFmtId="0" fontId="23" fillId="29" borderId="48" xfId="70" applyFont="1" applyFill="1" applyBorder="1" applyAlignment="1">
      <alignment horizontal="left" vertical="center"/>
    </xf>
    <xf numFmtId="0" fontId="23" fillId="29" borderId="40" xfId="70" applyFont="1" applyFill="1" applyBorder="1" applyAlignment="1">
      <alignment horizontal="left" vertical="center"/>
    </xf>
    <xf numFmtId="0" fontId="23" fillId="29" borderId="51" xfId="70" applyFont="1" applyFill="1" applyBorder="1" applyAlignment="1">
      <alignment horizontal="left" vertical="center"/>
    </xf>
    <xf numFmtId="176" fontId="27" fillId="0" borderId="24" xfId="71" applyNumberFormat="1" applyFont="1" applyBorder="1" applyAlignment="1">
      <alignment horizontal="center" vertical="center" wrapText="1"/>
    </xf>
    <xf numFmtId="176" fontId="27" fillId="0" borderId="55" xfId="71" applyNumberFormat="1" applyFont="1" applyBorder="1" applyAlignment="1">
      <alignment horizontal="center" vertical="center" wrapText="1"/>
    </xf>
    <xf numFmtId="176" fontId="27" fillId="0" borderId="48" xfId="71" applyNumberFormat="1" applyFont="1" applyBorder="1" applyAlignment="1">
      <alignment horizontal="center" vertical="center"/>
    </xf>
    <xf numFmtId="176" fontId="27" fillId="0" borderId="40" xfId="71" applyNumberFormat="1" applyFont="1" applyBorder="1" applyAlignment="1">
      <alignment horizontal="center" vertical="center"/>
    </xf>
    <xf numFmtId="176" fontId="27" fillId="0" borderId="51" xfId="71" applyNumberFormat="1" applyFont="1" applyBorder="1" applyAlignment="1">
      <alignment horizontal="center" vertical="center"/>
    </xf>
    <xf numFmtId="176" fontId="23" fillId="0" borderId="48" xfId="69" applyNumberFormat="1" applyFont="1" applyFill="1" applyBorder="1" applyAlignment="1">
      <alignment vertical="center" wrapText="1"/>
    </xf>
    <xf numFmtId="176" fontId="23" fillId="0" borderId="40" xfId="69" applyNumberFormat="1" applyFont="1" applyFill="1" applyBorder="1" applyAlignment="1">
      <alignment vertical="center" wrapText="1"/>
    </xf>
    <xf numFmtId="176" fontId="23" fillId="0" borderId="51" xfId="69" applyNumberFormat="1" applyFont="1" applyFill="1" applyBorder="1" applyAlignment="1">
      <alignment vertical="center" wrapText="1"/>
    </xf>
    <xf numFmtId="0" fontId="23" fillId="29" borderId="48" xfId="69" applyFont="1" applyFill="1" applyBorder="1" applyAlignment="1">
      <alignment vertical="center"/>
    </xf>
    <xf numFmtId="0" fontId="23" fillId="29" borderId="40" xfId="69" applyFont="1" applyFill="1" applyBorder="1" applyAlignment="1">
      <alignment vertical="center"/>
    </xf>
    <xf numFmtId="0" fontId="23" fillId="29" borderId="51" xfId="69" applyFont="1" applyFill="1" applyBorder="1" applyAlignment="1">
      <alignment vertical="center"/>
    </xf>
    <xf numFmtId="0" fontId="25" fillId="0" borderId="17" xfId="62" applyFont="1" applyFill="1" applyBorder="1" applyAlignment="1" applyProtection="1">
      <alignment horizontal="left" vertical="center" wrapText="1"/>
    </xf>
    <xf numFmtId="0" fontId="25" fillId="0" borderId="18" xfId="62" applyFont="1" applyFill="1" applyBorder="1" applyAlignment="1" applyProtection="1">
      <alignment horizontal="left" vertical="center" wrapText="1"/>
    </xf>
    <xf numFmtId="0" fontId="25" fillId="0" borderId="27" xfId="62" applyFont="1" applyFill="1" applyBorder="1" applyAlignment="1" applyProtection="1">
      <alignment horizontal="left" vertical="center"/>
    </xf>
    <xf numFmtId="0" fontId="25" fillId="0" borderId="28" xfId="62" applyFont="1" applyFill="1" applyBorder="1" applyAlignment="1" applyProtection="1">
      <alignment horizontal="left" vertical="center"/>
    </xf>
    <xf numFmtId="0" fontId="25" fillId="0" borderId="21" xfId="62" applyFont="1" applyFill="1" applyBorder="1" applyAlignment="1" applyProtection="1">
      <alignment horizontal="left" vertical="center"/>
    </xf>
    <xf numFmtId="0" fontId="25" fillId="0" borderId="22" xfId="62" applyFont="1" applyFill="1" applyBorder="1" applyAlignment="1" applyProtection="1">
      <alignment horizontal="left" vertical="center"/>
    </xf>
    <xf numFmtId="0" fontId="26" fillId="0" borderId="27" xfId="76" applyFont="1" applyFill="1" applyBorder="1" applyAlignment="1">
      <alignment horizontal="left" vertical="center" wrapText="1"/>
    </xf>
    <xf numFmtId="0" fontId="26" fillId="0" borderId="27" xfId="76" applyFont="1" applyBorder="1" applyAlignment="1">
      <alignment horizontal="left" vertical="center" wrapText="1"/>
    </xf>
    <xf numFmtId="0" fontId="26" fillId="0" borderId="28" xfId="76" applyFont="1" applyBorder="1" applyAlignment="1">
      <alignment horizontal="left" vertical="center" wrapText="1"/>
    </xf>
    <xf numFmtId="0" fontId="26" fillId="0" borderId="40" xfId="76" applyFont="1" applyFill="1" applyBorder="1" applyAlignment="1">
      <alignment horizontal="left" vertical="center" wrapText="1"/>
    </xf>
    <xf numFmtId="0" fontId="26" fillId="0" borderId="40" xfId="76" applyFont="1" applyBorder="1" applyAlignment="1">
      <alignment horizontal="left" vertical="center" wrapText="1"/>
    </xf>
    <xf numFmtId="0" fontId="26" fillId="0" borderId="41" xfId="76" applyFont="1" applyBorder="1" applyAlignment="1">
      <alignment horizontal="left" vertical="center" wrapText="1"/>
    </xf>
    <xf numFmtId="0" fontId="26" fillId="0" borderId="34" xfId="76" applyFont="1" applyFill="1" applyBorder="1" applyAlignment="1">
      <alignment horizontal="left" vertical="center" wrapText="1"/>
    </xf>
    <xf numFmtId="0" fontId="26" fillId="0" borderId="35" xfId="76" applyFont="1" applyFill="1" applyBorder="1" applyAlignment="1">
      <alignment horizontal="left" vertical="center" wrapText="1"/>
    </xf>
    <xf numFmtId="0" fontId="26" fillId="0" borderId="40" xfId="64" applyFont="1" applyFill="1" applyBorder="1" applyAlignment="1">
      <alignment vertical="center"/>
    </xf>
    <xf numFmtId="0" fontId="26" fillId="0" borderId="41" xfId="64" applyFont="1" applyFill="1" applyBorder="1" applyAlignment="1">
      <alignment vertical="center"/>
    </xf>
    <xf numFmtId="0" fontId="26" fillId="0" borderId="27" xfId="64" applyFont="1" applyFill="1" applyBorder="1" applyAlignment="1">
      <alignment vertical="center"/>
    </xf>
    <xf numFmtId="0" fontId="26" fillId="0" borderId="28" xfId="64" applyFont="1" applyFill="1" applyBorder="1" applyAlignment="1">
      <alignment vertical="center"/>
    </xf>
    <xf numFmtId="0" fontId="26" fillId="0" borderId="45" xfId="64" applyFont="1" applyFill="1" applyBorder="1" applyAlignment="1">
      <alignment vertical="center" wrapText="1"/>
    </xf>
    <xf numFmtId="0" fontId="26" fillId="0" borderId="32" xfId="64" applyFont="1" applyFill="1" applyBorder="1" applyAlignment="1">
      <alignment vertical="center" wrapText="1"/>
    </xf>
    <xf numFmtId="0" fontId="26" fillId="0" borderId="16" xfId="64" applyFont="1" applyFill="1" applyBorder="1" applyAlignment="1">
      <alignment vertical="center" wrapText="1"/>
    </xf>
    <xf numFmtId="0" fontId="26" fillId="0" borderId="47" xfId="64" applyFont="1" applyFill="1" applyBorder="1" applyAlignment="1">
      <alignment vertical="center" wrapText="1"/>
    </xf>
    <xf numFmtId="0" fontId="26" fillId="0" borderId="33" xfId="64" applyFont="1" applyFill="1" applyBorder="1" applyAlignment="1">
      <alignment vertical="center" wrapText="1"/>
    </xf>
    <xf numFmtId="0" fontId="26" fillId="0" borderId="49" xfId="64" applyFont="1" applyFill="1" applyBorder="1" applyAlignment="1">
      <alignment vertical="center" wrapText="1"/>
    </xf>
    <xf numFmtId="0" fontId="26" fillId="0" borderId="39" xfId="64" applyFont="1" applyFill="1" applyBorder="1" applyAlignment="1">
      <alignment vertical="center" wrapText="1"/>
    </xf>
    <xf numFmtId="0" fontId="26" fillId="0" borderId="51" xfId="64" applyFont="1" applyFill="1" applyBorder="1" applyAlignment="1">
      <alignment vertical="center" wrapText="1"/>
    </xf>
    <xf numFmtId="0" fontId="26" fillId="0" borderId="26" xfId="64" applyFont="1" applyFill="1" applyBorder="1" applyAlignment="1">
      <alignment vertical="center"/>
    </xf>
    <xf numFmtId="0" fontId="26" fillId="0" borderId="52" xfId="64" applyFont="1" applyFill="1" applyBorder="1" applyAlignment="1">
      <alignment vertical="center"/>
    </xf>
    <xf numFmtId="0" fontId="26" fillId="0" borderId="34" xfId="64" applyFont="1" applyFill="1" applyBorder="1" applyAlignment="1">
      <alignment vertical="center"/>
    </xf>
    <xf numFmtId="0" fontId="26" fillId="0" borderId="35" xfId="64" applyFont="1" applyFill="1" applyBorder="1" applyAlignment="1">
      <alignment vertical="center"/>
    </xf>
    <xf numFmtId="0" fontId="26" fillId="0" borderId="45" xfId="63" applyFont="1" applyFill="1" applyBorder="1" applyAlignment="1">
      <alignment vertical="center" wrapText="1"/>
    </xf>
    <xf numFmtId="0" fontId="26" fillId="0" borderId="32" xfId="63" applyFont="1" applyFill="1" applyBorder="1" applyAlignment="1">
      <alignment vertical="center" wrapText="1"/>
    </xf>
    <xf numFmtId="0" fontId="26" fillId="0" borderId="16" xfId="63" applyFont="1" applyFill="1" applyBorder="1" applyAlignment="1">
      <alignment vertical="center" wrapText="1"/>
    </xf>
    <xf numFmtId="0" fontId="26" fillId="0" borderId="47" xfId="63" applyFont="1" applyFill="1" applyBorder="1" applyAlignment="1">
      <alignment vertical="center" wrapText="1"/>
    </xf>
    <xf numFmtId="0" fontId="26" fillId="0" borderId="33" xfId="63" applyFont="1" applyFill="1" applyBorder="1" applyAlignment="1">
      <alignment vertical="center" wrapText="1"/>
    </xf>
    <xf numFmtId="0" fontId="26" fillId="0" borderId="49" xfId="63" applyFont="1" applyFill="1" applyBorder="1" applyAlignment="1">
      <alignment vertical="center" wrapText="1"/>
    </xf>
    <xf numFmtId="0" fontId="26" fillId="0" borderId="20" xfId="63" applyFont="1" applyFill="1" applyBorder="1" applyAlignment="1">
      <alignment vertical="center" wrapText="1"/>
    </xf>
    <xf numFmtId="0" fontId="26" fillId="0" borderId="54" xfId="63" applyFont="1" applyFill="1" applyBorder="1" applyAlignment="1">
      <alignment vertical="center" wrapText="1"/>
    </xf>
    <xf numFmtId="0" fontId="26" fillId="0" borderId="26" xfId="63" applyFont="1" applyFill="1" applyBorder="1" applyAlignment="1">
      <alignment vertical="center"/>
    </xf>
    <xf numFmtId="0" fontId="26" fillId="0" borderId="52" xfId="63" applyFont="1" applyFill="1" applyBorder="1" applyAlignment="1">
      <alignment vertical="center"/>
    </xf>
    <xf numFmtId="0" fontId="26" fillId="0" borderId="34" xfId="63" applyFont="1" applyFill="1" applyBorder="1" applyAlignment="1">
      <alignment horizontal="left" vertical="center"/>
    </xf>
    <xf numFmtId="0" fontId="26" fillId="0" borderId="35" xfId="63" applyFont="1" applyFill="1" applyBorder="1" applyAlignment="1">
      <alignment horizontal="left" vertical="center"/>
    </xf>
    <xf numFmtId="0" fontId="26" fillId="0" borderId="40" xfId="63" applyFont="1" applyFill="1" applyBorder="1" applyAlignment="1">
      <alignment horizontal="left" vertical="center"/>
    </xf>
    <xf numFmtId="0" fontId="26" fillId="0" borderId="41" xfId="63" applyFont="1" applyFill="1" applyBorder="1" applyAlignment="1">
      <alignment horizontal="left" vertical="center"/>
    </xf>
    <xf numFmtId="0" fontId="26" fillId="0" borderId="27" xfId="63" applyFont="1" applyFill="1" applyBorder="1" applyAlignment="1">
      <alignment horizontal="left" vertical="center"/>
    </xf>
    <xf numFmtId="0" fontId="26" fillId="0" borderId="28" xfId="63" applyFont="1" applyFill="1" applyBorder="1" applyAlignment="1">
      <alignment horizontal="left" vertical="center"/>
    </xf>
  </cellXfs>
  <cellStyles count="7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cellStyle name="桁区切り 2 2" xfId="35"/>
    <cellStyle name="桁区切り 2 3" xfId="36"/>
    <cellStyle name="桁区切り 3" xfId="37"/>
    <cellStyle name="桁区切り 4" xfId="38"/>
    <cellStyle name="桁区切り 5" xfId="39"/>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通貨 2" xfId="47"/>
    <cellStyle name="通貨 3" xfId="48"/>
    <cellStyle name="入力" xfId="49" builtinId="20" customBuiltin="1"/>
    <cellStyle name="標準" xfId="0" builtinId="0"/>
    <cellStyle name="標準 2" xfId="50"/>
    <cellStyle name="標準 2 2" xfId="51"/>
    <cellStyle name="標準 2 3" xfId="52"/>
    <cellStyle name="標準 2_2007AJAHO401600" xfId="53"/>
    <cellStyle name="標準 2_ZJ00_104264_草津町_2010" xfId="54"/>
    <cellStyle name="標準 3" xfId="55"/>
    <cellStyle name="標準 3 2" xfId="56"/>
    <cellStyle name="標準 3_APAHO401000" xfId="57"/>
    <cellStyle name="標準 3_ZJ01_104264_草津町_2010" xfId="58"/>
    <cellStyle name="標準 4" xfId="59"/>
    <cellStyle name="標準 4 2" xfId="60"/>
    <cellStyle name="標準 4_APAHO401000" xfId="61"/>
    <cellStyle name="標準 4_APAHO401600" xfId="62"/>
    <cellStyle name="標準 4_APAHO4019001" xfId="63"/>
    <cellStyle name="標準 4_ZJ08_022012_青森市_2010" xfId="64"/>
    <cellStyle name="標準 5" xfId="65"/>
    <cellStyle name="標準 6" xfId="66"/>
    <cellStyle name="標準 6_APAHO402000" xfId="67"/>
    <cellStyle name="標準 6_APAHO402200" xfId="68"/>
    <cellStyle name="標準_【レイアウト】（県）資料３（Ｐ２）　歳出比較分析表" xfId="69"/>
    <cellStyle name="標準_【レイアウト】（市）資料３（Ｐ２）　歳出比較分析表" xfId="70"/>
    <cellStyle name="標準_APAHO251300" xfId="71"/>
    <cellStyle name="標準_APAHO252300" xfId="72"/>
    <cellStyle name="標準_APAHO402300" xfId="73"/>
    <cellStyle name="標準_APAHO402400" xfId="74"/>
    <cellStyle name="標準_O-JJ0722-001-3_決算状況カード(各会計・関係団体)" xfId="75"/>
    <cellStyle name="標準_O-JJ0722-001-8_連結実質赤字比率に係る赤字・黒字の構成分析" xfId="76"/>
    <cellStyle name="標準_各種ファイル結合ツール(市町村)" xfId="77"/>
    <cellStyle name="良い" xfId="78" builtinId="26"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231046931407943"/>
          <c:y val="0.18300711999310659"/>
          <c:w val="0.8014440433212997"/>
          <c:h val="0.52941345426577269"/>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H18</c:v>
                </c:pt>
                <c:pt idx="1">
                  <c:v> H19</c:v>
                </c:pt>
                <c:pt idx="2">
                  <c:v> H20</c:v>
                </c:pt>
                <c:pt idx="3">
                  <c:v> H21</c:v>
                </c:pt>
                <c:pt idx="4">
                  <c:v> H22</c:v>
                </c:pt>
              </c:strCache>
            </c:strRef>
          </c:cat>
          <c:val>
            <c:numRef>
              <c:f>(データシート!$F$3,データシート!$F$5,データシート!$F$7,データシート!$F$9,データシート!$F$11)</c:f>
              <c:numCache>
                <c:formatCode>#,##0;"△ "#,##0</c:formatCode>
                <c:ptCount val="5"/>
                <c:pt idx="0">
                  <c:v>87174</c:v>
                </c:pt>
                <c:pt idx="1">
                  <c:v>86616</c:v>
                </c:pt>
                <c:pt idx="2">
                  <c:v>82258</c:v>
                </c:pt>
                <c:pt idx="3">
                  <c:v>109234</c:v>
                </c:pt>
                <c:pt idx="4">
                  <c:v>121932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H18</c:v>
                </c:pt>
                <c:pt idx="1">
                  <c:v> H19</c:v>
                </c:pt>
                <c:pt idx="2">
                  <c:v> H20</c:v>
                </c:pt>
                <c:pt idx="3">
                  <c:v> H21</c:v>
                </c:pt>
                <c:pt idx="4">
                  <c:v> H22</c:v>
                </c:pt>
              </c:strCache>
            </c:strRef>
          </c:cat>
          <c:val>
            <c:numRef>
              <c:f>(データシート!$D$3,データシート!$D$5,データシート!$D$7,データシート!$D$9,データシート!$D$11)</c:f>
              <c:numCache>
                <c:formatCode>#,##0;"△ "#,##0</c:formatCode>
                <c:ptCount val="5"/>
                <c:pt idx="0">
                  <c:v>60236</c:v>
                </c:pt>
                <c:pt idx="1">
                  <c:v>65656</c:v>
                </c:pt>
                <c:pt idx="2">
                  <c:v>58454</c:v>
                </c:pt>
                <c:pt idx="3">
                  <c:v>83827</c:v>
                </c:pt>
                <c:pt idx="4">
                  <c:v>102370</c:v>
                </c:pt>
              </c:numCache>
            </c:numRef>
          </c:val>
          <c:smooth val="0"/>
        </c:ser>
        <c:dLbls>
          <c:showLegendKey val="0"/>
          <c:showVal val="0"/>
          <c:showCatName val="0"/>
          <c:showSerName val="0"/>
          <c:showPercent val="0"/>
          <c:showBubbleSize val="0"/>
        </c:dLbls>
        <c:marker val="1"/>
        <c:smooth val="0"/>
        <c:axId val="967261760"/>
        <c:axId val="967262152"/>
      </c:lineChart>
      <c:catAx>
        <c:axId val="967261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67262152"/>
        <c:crosses val="autoZero"/>
        <c:auto val="1"/>
        <c:lblAlgn val="ctr"/>
        <c:lblOffset val="100"/>
        <c:tickLblSkip val="1"/>
        <c:tickMarkSkip val="1"/>
        <c:noMultiLvlLbl val="0"/>
      </c:catAx>
      <c:valAx>
        <c:axId val="967262152"/>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8.1699607139779737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67261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768969422423598E-2"/>
          <c:y val="7.7726262125610818E-2"/>
          <c:w val="0.90996602491506129"/>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cat>
            <c:strRef>
              <c:f>データシート!$B$18:$F$18</c:f>
              <c:strCache>
                <c:ptCount val="5"/>
                <c:pt idx="0">
                  <c:v>H18</c:v>
                </c:pt>
                <c:pt idx="1">
                  <c:v>H19</c:v>
                </c:pt>
                <c:pt idx="2">
                  <c:v>H20</c:v>
                </c:pt>
                <c:pt idx="3">
                  <c:v>H21</c:v>
                </c:pt>
                <c:pt idx="4">
                  <c:v>H22</c:v>
                </c:pt>
              </c:strCache>
            </c:strRef>
          </c:cat>
          <c:val>
            <c:numRef>
              <c:f>データシート!$B$19:$F$19</c:f>
              <c:numCache>
                <c:formatCode>General</c:formatCode>
                <c:ptCount val="5"/>
                <c:pt idx="0">
                  <c:v>7</c:v>
                </c:pt>
                <c:pt idx="1">
                  <c:v>10.93</c:v>
                </c:pt>
                <c:pt idx="2">
                  <c:v>7.31</c:v>
                </c:pt>
                <c:pt idx="3">
                  <c:v>5.65</c:v>
                </c:pt>
                <c:pt idx="4">
                  <c:v>6.17</c:v>
                </c:pt>
              </c:numCache>
            </c:numRef>
          </c:val>
        </c:ser>
        <c:ser>
          <c:idx val="1"/>
          <c:order val="1"/>
          <c:spPr>
            <a:solidFill>
              <a:srgbClr val="FF8080"/>
            </a:solidFill>
            <a:ln w="3175">
              <a:solidFill>
                <a:srgbClr val="000000"/>
              </a:solidFill>
              <a:prstDash val="solid"/>
            </a:ln>
          </c:spPr>
          <c:invertIfNegative val="0"/>
          <c:cat>
            <c:strRef>
              <c:f>データシート!$B$18:$F$18</c:f>
              <c:strCache>
                <c:ptCount val="5"/>
                <c:pt idx="0">
                  <c:v>H18</c:v>
                </c:pt>
                <c:pt idx="1">
                  <c:v>H19</c:v>
                </c:pt>
                <c:pt idx="2">
                  <c:v>H20</c:v>
                </c:pt>
                <c:pt idx="3">
                  <c:v>H21</c:v>
                </c:pt>
                <c:pt idx="4">
                  <c:v>H22</c:v>
                </c:pt>
              </c:strCache>
            </c:strRef>
          </c:cat>
          <c:val>
            <c:numRef>
              <c:f>データシート!$B$20:$F$20</c:f>
              <c:numCache>
                <c:formatCode>General</c:formatCode>
                <c:ptCount val="5"/>
                <c:pt idx="0">
                  <c:v>46.4</c:v>
                </c:pt>
                <c:pt idx="1">
                  <c:v>37.520000000000003</c:v>
                </c:pt>
                <c:pt idx="2">
                  <c:v>42.36</c:v>
                </c:pt>
                <c:pt idx="3">
                  <c:v>43.65</c:v>
                </c:pt>
                <c:pt idx="4">
                  <c:v>34.1</c:v>
                </c:pt>
              </c:numCache>
            </c:numRef>
          </c:val>
        </c:ser>
        <c:dLbls>
          <c:showLegendKey val="0"/>
          <c:showVal val="0"/>
          <c:showCatName val="0"/>
          <c:showSerName val="0"/>
          <c:showPercent val="0"/>
          <c:showBubbleSize val="0"/>
        </c:dLbls>
        <c:gapWidth val="250"/>
        <c:overlap val="100"/>
        <c:axId val="967262936"/>
        <c:axId val="967263328"/>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H18</c:v>
                </c:pt>
                <c:pt idx="1">
                  <c:v>H19</c:v>
                </c:pt>
                <c:pt idx="2">
                  <c:v>H20</c:v>
                </c:pt>
                <c:pt idx="3">
                  <c:v>H21</c:v>
                </c:pt>
                <c:pt idx="4">
                  <c:v>H22</c:v>
                </c:pt>
              </c:strCache>
            </c:strRef>
          </c:cat>
          <c:val>
            <c:numRef>
              <c:f>データシート!$B$21:$F$21</c:f>
              <c:numCache>
                <c:formatCode>General</c:formatCode>
                <c:ptCount val="5"/>
                <c:pt idx="0">
                  <c:v>-3.41</c:v>
                </c:pt>
                <c:pt idx="1">
                  <c:v>-5.35</c:v>
                </c:pt>
                <c:pt idx="2">
                  <c:v>-4.03</c:v>
                </c:pt>
                <c:pt idx="3">
                  <c:v>-3.74</c:v>
                </c:pt>
                <c:pt idx="4">
                  <c:v>-10.9</c:v>
                </c:pt>
              </c:numCache>
            </c:numRef>
          </c:val>
          <c:smooth val="0"/>
        </c:ser>
        <c:dLbls>
          <c:showLegendKey val="0"/>
          <c:showVal val="0"/>
          <c:showCatName val="0"/>
          <c:showSerName val="0"/>
          <c:showPercent val="0"/>
          <c:showBubbleSize val="0"/>
        </c:dLbls>
        <c:marker val="1"/>
        <c:smooth val="0"/>
        <c:axId val="967262936"/>
        <c:axId val="967263328"/>
      </c:lineChart>
      <c:catAx>
        <c:axId val="967262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67263328"/>
        <c:crosses val="autoZero"/>
        <c:auto val="1"/>
        <c:lblAlgn val="ctr"/>
        <c:lblOffset val="100"/>
        <c:tickLblSkip val="1"/>
        <c:tickMarkSkip val="1"/>
        <c:noMultiLvlLbl val="0"/>
      </c:catAx>
      <c:valAx>
        <c:axId val="9672633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7262936"/>
        <c:crosses val="autoZero"/>
        <c:crossBetween val="between"/>
      </c:valAx>
      <c:spPr>
        <a:solidFill>
          <a:srgbClr val="FFFFFF"/>
        </a:solidFill>
        <a:ln w="25400">
          <a:noFill/>
        </a:ln>
      </c:spPr>
    </c:plotArea>
    <c:plotVisOnly val="1"/>
    <c:dispBlanksAs val="span"/>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5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データシート!$B$27:$K$27</c:f>
              <c:numCache>
                <c:formatCode>General</c:formatCode>
                <c:ptCount val="10"/>
                <c:pt idx="0">
                  <c:v>0</c:v>
                </c:pt>
                <c:pt idx="1">
                  <c:v>0</c:v>
                </c:pt>
                <c:pt idx="2">
                  <c:v>#N/A</c:v>
                </c:pt>
                <c:pt idx="3">
                  <c:v>0.43</c:v>
                </c:pt>
                <c:pt idx="4">
                  <c:v>#N/A</c:v>
                </c:pt>
                <c:pt idx="5">
                  <c:v>0.14000000000000001</c:v>
                </c:pt>
                <c:pt idx="6">
                  <c:v>#N/A</c:v>
                </c:pt>
                <c:pt idx="7">
                  <c:v>0.08</c:v>
                </c:pt>
                <c:pt idx="8">
                  <c:v>#N/A</c:v>
                </c:pt>
                <c:pt idx="9">
                  <c:v>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前口簡易水道事業特別会計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データシート!$B$29:$K$29</c:f>
              <c:numCache>
                <c:formatCode>General</c:formatCode>
                <c:ptCount val="10"/>
                <c:pt idx="0">
                  <c:v>0</c:v>
                </c:pt>
                <c:pt idx="1">
                  <c:v>0</c:v>
                </c:pt>
                <c:pt idx="2">
                  <c:v>#N/A</c:v>
                </c:pt>
                <c:pt idx="3">
                  <c:v>7.0000000000000007E-2</c:v>
                </c:pt>
                <c:pt idx="4">
                  <c:v>#N/A</c:v>
                </c:pt>
                <c:pt idx="5">
                  <c:v>0.06</c:v>
                </c:pt>
                <c:pt idx="6">
                  <c:v>#N/A</c:v>
                </c:pt>
                <c:pt idx="7">
                  <c:v>0.1</c:v>
                </c:pt>
                <c:pt idx="8">
                  <c:v>#N/A</c:v>
                </c:pt>
                <c:pt idx="9">
                  <c:v>0.05</c:v>
                </c:pt>
              </c:numCache>
            </c:numRef>
          </c:val>
        </c:ser>
        <c:ser>
          <c:idx val="3"/>
          <c:order val="3"/>
          <c:tx>
            <c:strRef>
              <c:f>データシート!$A$30</c:f>
              <c:strCache>
                <c:ptCount val="1"/>
                <c:pt idx="0">
                  <c:v>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データシート!$B$30:$K$30</c:f>
              <c:numCache>
                <c:formatCode>General</c:formatCode>
                <c:ptCount val="10"/>
                <c:pt idx="0">
                  <c:v>0</c:v>
                </c:pt>
                <c:pt idx="1">
                  <c:v>0</c:v>
                </c:pt>
                <c:pt idx="2">
                  <c:v>#N/A</c:v>
                </c:pt>
                <c:pt idx="3">
                  <c:v>1.29</c:v>
                </c:pt>
                <c:pt idx="4">
                  <c:v>#N/A</c:v>
                </c:pt>
                <c:pt idx="5">
                  <c:v>1.17</c:v>
                </c:pt>
                <c:pt idx="6">
                  <c:v>#N/A</c:v>
                </c:pt>
                <c:pt idx="7">
                  <c:v>1.3</c:v>
                </c:pt>
                <c:pt idx="8">
                  <c:v>#N/A</c:v>
                </c:pt>
                <c:pt idx="9">
                  <c:v>2.5099999999999998</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データシート!$B$31:$K$31</c:f>
              <c:numCache>
                <c:formatCode>General</c:formatCode>
                <c:ptCount val="10"/>
                <c:pt idx="0">
                  <c:v>0</c:v>
                </c:pt>
                <c:pt idx="1">
                  <c:v>0</c:v>
                </c:pt>
                <c:pt idx="2">
                  <c:v>#N/A</c:v>
                </c:pt>
                <c:pt idx="3">
                  <c:v>1.88</c:v>
                </c:pt>
                <c:pt idx="4">
                  <c:v>#N/A</c:v>
                </c:pt>
                <c:pt idx="5">
                  <c:v>2.08</c:v>
                </c:pt>
                <c:pt idx="6">
                  <c:v>#N/A</c:v>
                </c:pt>
                <c:pt idx="7">
                  <c:v>3.49</c:v>
                </c:pt>
                <c:pt idx="8">
                  <c:v>#N/A</c:v>
                </c:pt>
                <c:pt idx="9">
                  <c:v>2.83</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データシート!$B$32:$K$32</c:f>
              <c:numCache>
                <c:formatCode>General</c:formatCode>
                <c:ptCount val="10"/>
                <c:pt idx="0">
                  <c:v>0</c:v>
                </c:pt>
                <c:pt idx="1">
                  <c:v>0</c:v>
                </c:pt>
                <c:pt idx="2">
                  <c:v>#N/A</c:v>
                </c:pt>
                <c:pt idx="3">
                  <c:v>2.63</c:v>
                </c:pt>
                <c:pt idx="4">
                  <c:v>#N/A</c:v>
                </c:pt>
                <c:pt idx="5">
                  <c:v>2.4</c:v>
                </c:pt>
                <c:pt idx="6">
                  <c:v>#N/A</c:v>
                </c:pt>
                <c:pt idx="7">
                  <c:v>2.29</c:v>
                </c:pt>
                <c:pt idx="8">
                  <c:v>#N/A</c:v>
                </c:pt>
                <c:pt idx="9">
                  <c:v>2.98</c:v>
                </c:pt>
              </c:numCache>
            </c:numRef>
          </c:val>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データシート!$B$33:$K$33</c:f>
              <c:numCache>
                <c:formatCode>General</c:formatCode>
                <c:ptCount val="10"/>
                <c:pt idx="0">
                  <c:v>0</c:v>
                </c:pt>
                <c:pt idx="1">
                  <c:v>0</c:v>
                </c:pt>
                <c:pt idx="2">
                  <c:v>#N/A</c:v>
                </c:pt>
                <c:pt idx="3">
                  <c:v>10.93</c:v>
                </c:pt>
                <c:pt idx="4">
                  <c:v>#N/A</c:v>
                </c:pt>
                <c:pt idx="5">
                  <c:v>7.37</c:v>
                </c:pt>
                <c:pt idx="6">
                  <c:v>#N/A</c:v>
                </c:pt>
                <c:pt idx="7">
                  <c:v>5.7</c:v>
                </c:pt>
                <c:pt idx="8">
                  <c:v>#N/A</c:v>
                </c:pt>
                <c:pt idx="9">
                  <c:v>6.22</c:v>
                </c:pt>
              </c:numCache>
            </c:numRef>
          </c:val>
        </c:ser>
        <c:ser>
          <c:idx val="7"/>
          <c:order val="7"/>
          <c:tx>
            <c:strRef>
              <c:f>データシート!$A$34</c:f>
              <c:strCache>
                <c:ptCount val="1"/>
                <c:pt idx="0">
                  <c:v>千客万来事業会計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データシート!$B$34:$K$34</c:f>
              <c:numCache>
                <c:formatCode>General</c:formatCode>
                <c:ptCount val="10"/>
                <c:pt idx="0">
                  <c:v>0</c:v>
                </c:pt>
                <c:pt idx="1">
                  <c:v>0</c:v>
                </c:pt>
                <c:pt idx="2">
                  <c:v>#N/A</c:v>
                </c:pt>
                <c:pt idx="3">
                  <c:v>6.59</c:v>
                </c:pt>
                <c:pt idx="4">
                  <c:v>#N/A</c:v>
                </c:pt>
                <c:pt idx="5">
                  <c:v>9.06</c:v>
                </c:pt>
                <c:pt idx="6">
                  <c:v>#N/A</c:v>
                </c:pt>
                <c:pt idx="7">
                  <c:v>14.99</c:v>
                </c:pt>
                <c:pt idx="8">
                  <c:v>#N/A</c:v>
                </c:pt>
                <c:pt idx="9">
                  <c:v>15.14</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データシート!$B$35:$K$35</c:f>
              <c:numCache>
                <c:formatCode>General</c:formatCode>
                <c:ptCount val="10"/>
                <c:pt idx="0">
                  <c:v>0</c:v>
                </c:pt>
                <c:pt idx="1">
                  <c:v>0</c:v>
                </c:pt>
                <c:pt idx="2">
                  <c:v>#N/A</c:v>
                </c:pt>
                <c:pt idx="3">
                  <c:v>27.21</c:v>
                </c:pt>
                <c:pt idx="4">
                  <c:v>#N/A</c:v>
                </c:pt>
                <c:pt idx="5">
                  <c:v>28.62</c:v>
                </c:pt>
                <c:pt idx="6">
                  <c:v>#N/A</c:v>
                </c:pt>
                <c:pt idx="7">
                  <c:v>31.3</c:v>
                </c:pt>
                <c:pt idx="8">
                  <c:v>#N/A</c:v>
                </c:pt>
                <c:pt idx="9">
                  <c:v>27.36</c:v>
                </c:pt>
              </c:numCache>
            </c:numRef>
          </c:val>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H18</c:v>
                  </c:pt>
                  <c:pt idx="2">
                    <c:v>H19</c:v>
                  </c:pt>
                  <c:pt idx="4">
                    <c:v>H20</c:v>
                  </c:pt>
                  <c:pt idx="6">
                    <c:v>H21</c:v>
                  </c:pt>
                  <c:pt idx="8">
                    <c:v>H22</c:v>
                  </c:pt>
                </c:lvl>
              </c:multiLvlStrCache>
            </c:multiLvlStrRef>
          </c:cat>
          <c:val>
            <c:numRef>
              <c:f>データシート!$B$36:$K$36</c:f>
              <c:numCache>
                <c:formatCode>General</c:formatCode>
                <c:ptCount val="10"/>
                <c:pt idx="0">
                  <c:v>0</c:v>
                </c:pt>
                <c:pt idx="1">
                  <c:v>0</c:v>
                </c:pt>
                <c:pt idx="2">
                  <c:v>#N/A</c:v>
                </c:pt>
                <c:pt idx="3">
                  <c:v>41.55</c:v>
                </c:pt>
                <c:pt idx="4">
                  <c:v>#N/A</c:v>
                </c:pt>
                <c:pt idx="5">
                  <c:v>42.05</c:v>
                </c:pt>
                <c:pt idx="6">
                  <c:v>#N/A</c:v>
                </c:pt>
                <c:pt idx="7">
                  <c:v>45.05</c:v>
                </c:pt>
                <c:pt idx="8">
                  <c:v>#N/A</c:v>
                </c:pt>
                <c:pt idx="9">
                  <c:v>31.92</c:v>
                </c:pt>
              </c:numCache>
            </c:numRef>
          </c:val>
        </c:ser>
        <c:dLbls>
          <c:showLegendKey val="0"/>
          <c:showVal val="0"/>
          <c:showCatName val="0"/>
          <c:showSerName val="0"/>
          <c:showPercent val="0"/>
          <c:showBubbleSize val="0"/>
        </c:dLbls>
        <c:gapWidth val="150"/>
        <c:overlap val="100"/>
        <c:axId val="386762408"/>
        <c:axId val="386762800"/>
      </c:barChart>
      <c:catAx>
        <c:axId val="3867624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86762800"/>
        <c:crosses val="autoZero"/>
        <c:auto val="1"/>
        <c:lblAlgn val="ctr"/>
        <c:lblOffset val="100"/>
        <c:tickLblSkip val="1"/>
        <c:tickMarkSkip val="1"/>
        <c:noMultiLvlLbl val="0"/>
      </c:catAx>
      <c:valAx>
        <c:axId val="3867628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867624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023567220139303E-2"/>
          <c:y val="8.7976539589442848E-2"/>
          <c:w val="0.91376539903588661"/>
          <c:h val="0.63929618768328533"/>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データシート!$B$42:$P$42</c:f>
              <c:numCache>
                <c:formatCode>General</c:formatCode>
                <c:ptCount val="15"/>
                <c:pt idx="2">
                  <c:v>0</c:v>
                </c:pt>
                <c:pt idx="5">
                  <c:v>160</c:v>
                </c:pt>
                <c:pt idx="8">
                  <c:v>173</c:v>
                </c:pt>
                <c:pt idx="11">
                  <c:v>282</c:v>
                </c:pt>
                <c:pt idx="14">
                  <c:v>276</c:v>
                </c:pt>
              </c:numCache>
            </c:numRef>
          </c:val>
        </c:ser>
        <c:ser>
          <c:idx val="1"/>
          <c:order val="1"/>
          <c:tx>
            <c:strRef>
              <c:f>データシート!$A$43</c:f>
              <c:strCache>
                <c:ptCount val="1"/>
                <c:pt idx="0">
                  <c:v>一時借入金利子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データシート!$B$44:$P$44</c:f>
              <c:numCache>
                <c:formatCode>General</c:formatCode>
                <c:ptCount val="15"/>
                <c:pt idx="0">
                  <c:v>0</c:v>
                </c:pt>
                <c:pt idx="3">
                  <c:v>81</c:v>
                </c:pt>
                <c:pt idx="6">
                  <c:v>82</c:v>
                </c:pt>
                <c:pt idx="9">
                  <c:v>82</c:v>
                </c:pt>
                <c:pt idx="12">
                  <c:v>82</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データシート!$B$45:$P$45</c:f>
              <c:numCache>
                <c:formatCode>General</c:formatCode>
                <c:ptCount val="15"/>
                <c:pt idx="0">
                  <c:v>0</c:v>
                </c:pt>
                <c:pt idx="3">
                  <c:v>39</c:v>
                </c:pt>
                <c:pt idx="6">
                  <c:v>36</c:v>
                </c:pt>
                <c:pt idx="9">
                  <c:v>44</c:v>
                </c:pt>
                <c:pt idx="12">
                  <c:v>40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データシート!$B$46:$P$46</c:f>
              <c:numCache>
                <c:formatCode>General</c:formatCode>
                <c:ptCount val="15"/>
                <c:pt idx="0">
                  <c:v>0</c:v>
                </c:pt>
                <c:pt idx="3">
                  <c:v>36</c:v>
                </c:pt>
                <c:pt idx="6">
                  <c:v>35</c:v>
                </c:pt>
                <c:pt idx="9">
                  <c:v>33</c:v>
                </c:pt>
                <c:pt idx="12">
                  <c:v>29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積立不足額考慮算定額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データシート!$B$49:$P$49</c:f>
              <c:numCache>
                <c:formatCode>General</c:formatCode>
                <c:ptCount val="15"/>
                <c:pt idx="0">
                  <c:v>0</c:v>
                </c:pt>
                <c:pt idx="3">
                  <c:v>198</c:v>
                </c:pt>
                <c:pt idx="6">
                  <c:v>212</c:v>
                </c:pt>
                <c:pt idx="9">
                  <c:v>342</c:v>
                </c:pt>
                <c:pt idx="12">
                  <c:v>356</c:v>
                </c:pt>
              </c:numCache>
            </c:numRef>
          </c:val>
        </c:ser>
        <c:dLbls>
          <c:showLegendKey val="0"/>
          <c:showVal val="0"/>
          <c:showCatName val="0"/>
          <c:showSerName val="0"/>
          <c:showPercent val="0"/>
          <c:showBubbleSize val="0"/>
        </c:dLbls>
        <c:gapWidth val="100"/>
        <c:overlap val="100"/>
        <c:axId val="386763584"/>
        <c:axId val="3867639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H18</c:v>
                  </c:pt>
                  <c:pt idx="3">
                    <c:v>H19</c:v>
                  </c:pt>
                  <c:pt idx="6">
                    <c:v>H20</c:v>
                  </c:pt>
                  <c:pt idx="9">
                    <c:v>H21</c:v>
                  </c:pt>
                  <c:pt idx="12">
                    <c:v>H22</c:v>
                  </c:pt>
                </c:lvl>
              </c:multiLvlStrCache>
            </c:multiLvlStrRef>
          </c:cat>
          <c:val>
            <c:numRef>
              <c:f>データシート!$B$50:$P$50</c:f>
              <c:numCache>
                <c:formatCode>General</c:formatCode>
                <c:ptCount val="15"/>
                <c:pt idx="0">
                  <c:v>#N/A</c:v>
                </c:pt>
                <c:pt idx="1">
                  <c:v>#N/A</c:v>
                </c:pt>
                <c:pt idx="2">
                  <c:v>#N/A</c:v>
                </c:pt>
                <c:pt idx="3">
                  <c:v>#N/A</c:v>
                </c:pt>
                <c:pt idx="4">
                  <c:v>194</c:v>
                </c:pt>
                <c:pt idx="5">
                  <c:v>#N/A</c:v>
                </c:pt>
                <c:pt idx="6">
                  <c:v>#N/A</c:v>
                </c:pt>
                <c:pt idx="7">
                  <c:v>192</c:v>
                </c:pt>
                <c:pt idx="8">
                  <c:v>#N/A</c:v>
                </c:pt>
                <c:pt idx="9">
                  <c:v>#N/A</c:v>
                </c:pt>
                <c:pt idx="10">
                  <c:v>219</c:v>
                </c:pt>
                <c:pt idx="11">
                  <c:v>#N/A</c:v>
                </c:pt>
                <c:pt idx="12">
                  <c:v>#N/A</c:v>
                </c:pt>
                <c:pt idx="13">
                  <c:v>231</c:v>
                </c:pt>
                <c:pt idx="14">
                  <c:v>#N/A</c:v>
                </c:pt>
              </c:numCache>
            </c:numRef>
          </c:val>
          <c:smooth val="0"/>
        </c:ser>
        <c:dLbls>
          <c:showLegendKey val="0"/>
          <c:showVal val="0"/>
          <c:showCatName val="0"/>
          <c:showSerName val="0"/>
          <c:showPercent val="0"/>
          <c:showBubbleSize val="0"/>
        </c:dLbls>
        <c:marker val="1"/>
        <c:smooth val="0"/>
        <c:axId val="386763584"/>
        <c:axId val="386763976"/>
      </c:lineChart>
      <c:catAx>
        <c:axId val="386763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86763976"/>
        <c:crosses val="autoZero"/>
        <c:auto val="1"/>
        <c:lblAlgn val="ctr"/>
        <c:lblOffset val="100"/>
        <c:tickLblSkip val="1"/>
        <c:tickMarkSkip val="1"/>
        <c:noMultiLvlLbl val="0"/>
      </c:catAx>
      <c:valAx>
        <c:axId val="3867639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86763584"/>
        <c:crosses val="autoZero"/>
        <c:crossBetween val="between"/>
      </c:valAx>
      <c:spPr>
        <a:solidFill>
          <a:srgbClr val="FFFFFF"/>
        </a:solidFill>
        <a:ln w="25400">
          <a:noFill/>
        </a:ln>
      </c:spPr>
    </c:plotArea>
    <c:plotVisOnly val="1"/>
    <c:dispBlanksAs val="span"/>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32647731762397"/>
          <c:y val="8.6257433093237704E-2"/>
          <c:w val="0.87825670264357492"/>
          <c:h val="0.58918212773855383"/>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データシート!$B$56:$P$56</c:f>
              <c:numCache>
                <c:formatCode>General</c:formatCode>
                <c:ptCount val="15"/>
                <c:pt idx="2">
                  <c:v>0</c:v>
                </c:pt>
                <c:pt idx="5">
                  <c:v>2250</c:v>
                </c:pt>
                <c:pt idx="8">
                  <c:v>2265</c:v>
                </c:pt>
                <c:pt idx="11">
                  <c:v>2354</c:v>
                </c:pt>
                <c:pt idx="14">
                  <c:v>2501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データシート!$B$57:$P$57</c:f>
              <c:numCache>
                <c:formatCode>General</c:formatCode>
                <c:ptCount val="15"/>
                <c:pt idx="2">
                  <c:v>0</c:v>
                </c:pt>
                <c:pt idx="5">
                  <c:v>604</c:v>
                </c:pt>
                <c:pt idx="8">
                  <c:v>588</c:v>
                </c:pt>
                <c:pt idx="11">
                  <c:v>555</c:v>
                </c:pt>
                <c:pt idx="14">
                  <c:v>477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データシート!$B$58:$P$58</c:f>
              <c:numCache>
                <c:formatCode>General</c:formatCode>
                <c:ptCount val="15"/>
                <c:pt idx="2">
                  <c:v>0</c:v>
                </c:pt>
                <c:pt idx="5">
                  <c:v>1327</c:v>
                </c:pt>
                <c:pt idx="8">
                  <c:v>1561</c:v>
                </c:pt>
                <c:pt idx="11">
                  <c:v>1580</c:v>
                </c:pt>
                <c:pt idx="14">
                  <c:v>1376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データシート!$B$61:$P$61</c:f>
              <c:numCache>
                <c:formatCode>General</c:formatCode>
                <c:ptCount val="15"/>
                <c:pt idx="0">
                  <c:v>0</c:v>
                </c:pt>
                <c:pt idx="3">
                  <c:v>94</c:v>
                </c:pt>
                <c:pt idx="6">
                  <c:v>77</c:v>
                </c:pt>
                <c:pt idx="9">
                  <c:v>23</c:v>
                </c:pt>
                <c:pt idx="12">
                  <c:v>25</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データシート!$B$62:$P$62</c:f>
              <c:numCache>
                <c:formatCode>General</c:formatCode>
                <c:ptCount val="15"/>
                <c:pt idx="0">
                  <c:v>0</c:v>
                </c:pt>
                <c:pt idx="3">
                  <c:v>1625</c:v>
                </c:pt>
                <c:pt idx="6">
                  <c:v>2015</c:v>
                </c:pt>
                <c:pt idx="9">
                  <c:v>2020</c:v>
                </c:pt>
                <c:pt idx="12">
                  <c:v>1987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データシート!$B$63:$P$63</c:f>
              <c:numCache>
                <c:formatCode>General</c:formatCode>
                <c:ptCount val="15"/>
                <c:pt idx="0">
                  <c:v>0</c:v>
                </c:pt>
                <c:pt idx="3">
                  <c:v>675</c:v>
                </c:pt>
                <c:pt idx="6">
                  <c:v>641</c:v>
                </c:pt>
                <c:pt idx="9">
                  <c:v>610</c:v>
                </c:pt>
                <c:pt idx="12">
                  <c:v>583</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データシート!$B$64:$P$64</c:f>
              <c:numCache>
                <c:formatCode>General</c:formatCode>
                <c:ptCount val="15"/>
                <c:pt idx="0">
                  <c:v>0</c:v>
                </c:pt>
                <c:pt idx="3">
                  <c:v>128</c:v>
                </c:pt>
                <c:pt idx="6">
                  <c:v>191</c:v>
                </c:pt>
                <c:pt idx="9">
                  <c:v>261</c:v>
                </c:pt>
                <c:pt idx="12">
                  <c:v>303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データシート!$B$65:$P$65</c:f>
              <c:numCache>
                <c:formatCode>General</c:formatCode>
                <c:ptCount val="15"/>
                <c:pt idx="0">
                  <c:v>0</c:v>
                </c:pt>
                <c:pt idx="3">
                  <c:v>518</c:v>
                </c:pt>
                <c:pt idx="6">
                  <c:v>436</c:v>
                </c:pt>
                <c:pt idx="9">
                  <c:v>354</c:v>
                </c:pt>
                <c:pt idx="12">
                  <c:v>272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データシート!$B$66:$P$66</c:f>
              <c:numCache>
                <c:formatCode>General</c:formatCode>
                <c:ptCount val="15"/>
                <c:pt idx="0">
                  <c:v>0</c:v>
                </c:pt>
                <c:pt idx="3">
                  <c:v>2667</c:v>
                </c:pt>
                <c:pt idx="6">
                  <c:v>2536</c:v>
                </c:pt>
                <c:pt idx="9">
                  <c:v>2584</c:v>
                </c:pt>
                <c:pt idx="12">
                  <c:v>2611</c:v>
                </c:pt>
              </c:numCache>
            </c:numRef>
          </c:val>
        </c:ser>
        <c:dLbls>
          <c:showLegendKey val="0"/>
          <c:showVal val="0"/>
          <c:showCatName val="0"/>
          <c:showSerName val="0"/>
          <c:showPercent val="0"/>
          <c:showBubbleSize val="0"/>
        </c:dLbls>
        <c:gapWidth val="100"/>
        <c:overlap val="100"/>
        <c:axId val="386764368"/>
        <c:axId val="3867651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H18</c:v>
                  </c:pt>
                  <c:pt idx="3">
                    <c:v>H19</c:v>
                  </c:pt>
                  <c:pt idx="6">
                    <c:v>H20</c:v>
                  </c:pt>
                  <c:pt idx="9">
                    <c:v>H21</c:v>
                  </c:pt>
                  <c:pt idx="12">
                    <c:v>H22</c:v>
                  </c:pt>
                </c:lvl>
              </c:multiLvlStrCache>
            </c:multiLvlStrRef>
          </c:cat>
          <c:val>
            <c:numRef>
              <c:f>データシート!$B$67:$P$67</c:f>
              <c:numCache>
                <c:formatCode>General</c:formatCode>
                <c:ptCount val="15"/>
                <c:pt idx="0">
                  <c:v>#N/A</c:v>
                </c:pt>
                <c:pt idx="1">
                  <c:v>#N/A</c:v>
                </c:pt>
                <c:pt idx="2">
                  <c:v>#N/A</c:v>
                </c:pt>
                <c:pt idx="3">
                  <c:v>#N/A</c:v>
                </c:pt>
                <c:pt idx="4">
                  <c:v>1526</c:v>
                </c:pt>
                <c:pt idx="5">
                  <c:v>#N/A</c:v>
                </c:pt>
                <c:pt idx="6">
                  <c:v>#N/A</c:v>
                </c:pt>
                <c:pt idx="7">
                  <c:v>1481</c:v>
                </c:pt>
                <c:pt idx="8">
                  <c:v>#N/A</c:v>
                </c:pt>
                <c:pt idx="9">
                  <c:v>#N/A</c:v>
                </c:pt>
                <c:pt idx="10">
                  <c:v>1362</c:v>
                </c:pt>
                <c:pt idx="11">
                  <c:v>#N/A</c:v>
                </c:pt>
                <c:pt idx="12">
                  <c:v>#N/A</c:v>
                </c:pt>
                <c:pt idx="13">
                  <c:v>1428</c:v>
                </c:pt>
                <c:pt idx="14">
                  <c:v>#N/A</c:v>
                </c:pt>
              </c:numCache>
            </c:numRef>
          </c:val>
          <c:smooth val="0"/>
        </c:ser>
        <c:dLbls>
          <c:showLegendKey val="0"/>
          <c:showVal val="0"/>
          <c:showCatName val="0"/>
          <c:showSerName val="0"/>
          <c:showPercent val="0"/>
          <c:showBubbleSize val="0"/>
        </c:dLbls>
        <c:marker val="1"/>
        <c:smooth val="0"/>
        <c:axId val="386764368"/>
        <c:axId val="386765152"/>
      </c:lineChart>
      <c:catAx>
        <c:axId val="386764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86765152"/>
        <c:crosses val="autoZero"/>
        <c:auto val="1"/>
        <c:lblAlgn val="ctr"/>
        <c:lblOffset val="100"/>
        <c:tickLblSkip val="1"/>
        <c:tickMarkSkip val="1"/>
        <c:noMultiLvlLbl val="0"/>
      </c:catAx>
      <c:valAx>
        <c:axId val="3867651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86764368"/>
        <c:crosses val="autoZero"/>
        <c:crossBetween val="between"/>
      </c:valAx>
      <c:spPr>
        <a:solidFill>
          <a:srgbClr val="FFFFFF"/>
        </a:solidFill>
        <a:ln w="25400">
          <a:noFill/>
        </a:ln>
      </c:spPr>
    </c:plotArea>
    <c:plotVisOnly val="1"/>
    <c:dispBlanksAs val="span"/>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userShapes r:id="rId1"/>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28</xdr:row>
      <xdr:rowOff>19050</xdr:rowOff>
    </xdr:from>
    <xdr:to>
      <xdr:col>47</xdr:col>
      <xdr:colOff>104775</xdr:colOff>
      <xdr:row>30</xdr:row>
      <xdr:rowOff>114300</xdr:rowOff>
    </xdr:to>
    <xdr:sp macro="" textlink="">
      <xdr:nvSpPr>
        <xdr:cNvPr id="9217" name="AutoShape 1"/>
        <xdr:cNvSpPr>
          <a:spLocks noChangeArrowheads="1"/>
        </xdr:cNvSpPr>
      </xdr:nvSpPr>
      <xdr:spPr bwMode="auto">
        <a:xfrm rot="5400000">
          <a:off x="55768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37</xdr:row>
      <xdr:rowOff>28575</xdr:rowOff>
    </xdr:from>
    <xdr:to>
      <xdr:col>64</xdr:col>
      <xdr:colOff>9525</xdr:colOff>
      <xdr:row>40</xdr:row>
      <xdr:rowOff>0</xdr:rowOff>
    </xdr:to>
    <xdr:sp macro="" textlink="">
      <xdr:nvSpPr>
        <xdr:cNvPr id="9218" name="AutoShape 2"/>
        <xdr:cNvSpPr>
          <a:spLocks/>
        </xdr:cNvSpPr>
      </xdr:nvSpPr>
      <xdr:spPr bwMode="auto">
        <a:xfrm>
          <a:off x="78009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390525</xdr:colOff>
      <xdr:row>6</xdr:row>
      <xdr:rowOff>28575</xdr:rowOff>
    </xdr:to>
    <xdr:sp macro="" textlink="">
      <xdr:nvSpPr>
        <xdr:cNvPr id="10241" name="Rectangle 1"/>
        <xdr:cNvSpPr>
          <a:spLocks noChangeArrowheads="1"/>
        </xdr:cNvSpPr>
      </xdr:nvSpPr>
      <xdr:spPr bwMode="auto">
        <a:xfrm>
          <a:off x="723900" y="419100"/>
          <a:ext cx="12696825" cy="638175"/>
        </a:xfrm>
        <a:prstGeom prst="rect">
          <a:avLst/>
        </a:prstGeom>
        <a:noFill/>
        <a:ln w="9525">
          <a:noFill/>
          <a:miter lim="800000"/>
          <a:headEnd/>
          <a:tailEnd/>
        </a:ln>
      </xdr:spPr>
      <xdr:txBody>
        <a:bodyPr vertOverflow="clip" wrap="square" lIns="64008" tIns="36576" rIns="0" bIns="36576" anchor="ctr" upright="1"/>
        <a:lstStyle/>
        <a:p>
          <a:pPr algn="l" rtl="0">
            <a:defRPr sz="1000"/>
          </a:pPr>
          <a:r>
            <a:rPr lang="ja-JP" altLang="en-US" sz="3200" b="1" i="0" u="none" strike="noStrike" baseline="0">
              <a:solidFill>
                <a:srgbClr val="000000"/>
              </a:solidFill>
              <a:latin typeface="ＭＳ Ｐゴシック"/>
              <a:ea typeface="ＭＳ Ｐゴシック"/>
            </a:rPr>
            <a:t>（</a:t>
          </a:r>
          <a:r>
            <a:rPr lang="en-US" altLang="ja-JP" sz="3200" b="1" i="0" u="none" strike="noStrike" baseline="0">
              <a:solidFill>
                <a:srgbClr val="000000"/>
              </a:solidFill>
              <a:latin typeface="ＭＳ Ｐゴシック"/>
              <a:ea typeface="ＭＳ Ｐゴシック"/>
            </a:rPr>
            <a:t>3</a:t>
          </a:r>
          <a:r>
            <a:rPr lang="ja-JP" altLang="en-US" sz="3200" b="1" i="0" u="none" strike="noStrike" baseline="0">
              <a:solidFill>
                <a:srgbClr val="000000"/>
              </a:solidFill>
              <a:latin typeface="ＭＳ Ｐゴシック"/>
              <a:ea typeface="ＭＳ Ｐゴシック"/>
            </a:rPr>
            <a:t>）市町村財政比較分析表</a:t>
          </a:r>
          <a:r>
            <a:rPr lang="en-US" altLang="ja-JP" sz="3200" b="1" i="0" u="none" strike="noStrike" baseline="0">
              <a:solidFill>
                <a:srgbClr val="000000"/>
              </a:solidFill>
              <a:latin typeface="ＭＳ Ｐゴシック"/>
              <a:ea typeface="ＭＳ Ｐゴシック"/>
            </a:rPr>
            <a:t>(</a:t>
          </a:r>
          <a:r>
            <a:rPr lang="ja-JP" altLang="en-US" sz="3200" b="1" i="0" u="none" strike="noStrike" baseline="0">
              <a:solidFill>
                <a:srgbClr val="000000"/>
              </a:solidFill>
              <a:latin typeface="ＭＳ Ｐゴシック"/>
              <a:ea typeface="ＭＳ Ｐゴシック"/>
            </a:rPr>
            <a:t>普通会計決算</a:t>
          </a:r>
          <a:r>
            <a:rPr lang="en-US" altLang="ja-JP" sz="3200" b="1" i="0" u="none" strike="noStrike" baseline="0">
              <a:solidFill>
                <a:srgbClr val="000000"/>
              </a:solidFill>
              <a:latin typeface="ＭＳ Ｐゴシック"/>
              <a:ea typeface="ＭＳ Ｐゴシック"/>
            </a:rPr>
            <a:t>)</a:t>
          </a:r>
        </a:p>
      </xdr:txBody>
    </xdr:sp>
    <xdr:clientData/>
  </xdr:twoCellAnchor>
  <xdr:twoCellAnchor>
    <xdr:from>
      <xdr:col>29</xdr:col>
      <xdr:colOff>304800</xdr:colOff>
      <xdr:row>2</xdr:row>
      <xdr:rowOff>66675</xdr:rowOff>
    </xdr:from>
    <xdr:to>
      <xdr:col>35</xdr:col>
      <xdr:colOff>123825</xdr:colOff>
      <xdr:row>5</xdr:row>
      <xdr:rowOff>104775</xdr:rowOff>
    </xdr:to>
    <xdr:sp macro="" textlink="">
      <xdr:nvSpPr>
        <xdr:cNvPr id="10242" name="Rectangle 2"/>
        <xdr:cNvSpPr>
          <a:spLocks noChangeArrowheads="1"/>
        </xdr:cNvSpPr>
      </xdr:nvSpPr>
      <xdr:spPr bwMode="auto">
        <a:xfrm>
          <a:off x="20193000" y="409575"/>
          <a:ext cx="3933825" cy="552450"/>
        </a:xfrm>
        <a:prstGeom prst="rect">
          <a:avLst/>
        </a:prstGeom>
        <a:solidFill>
          <a:srgbClr val="FF0000"/>
        </a:solidFill>
        <a:ln w="9525">
          <a:solidFill>
            <a:srgbClr val="FF0000"/>
          </a:solidFill>
          <a:miter lim="800000"/>
          <a:headEnd/>
          <a:tailEnd/>
        </a:ln>
      </xdr:spPr>
    </xdr:sp>
    <xdr:clientData/>
  </xdr:twoCellAnchor>
  <xdr:twoCellAnchor>
    <xdr:from>
      <xdr:col>29</xdr:col>
      <xdr:colOff>333375</xdr:colOff>
      <xdr:row>2</xdr:row>
      <xdr:rowOff>85725</xdr:rowOff>
    </xdr:from>
    <xdr:to>
      <xdr:col>35</xdr:col>
      <xdr:colOff>104775</xdr:colOff>
      <xdr:row>5</xdr:row>
      <xdr:rowOff>85725</xdr:rowOff>
    </xdr:to>
    <xdr:sp macro="" textlink="">
      <xdr:nvSpPr>
        <xdr:cNvPr id="10243" name="Rectangle 3"/>
        <xdr:cNvSpPr>
          <a:spLocks noChangeArrowheads="1"/>
        </xdr:cNvSpPr>
      </xdr:nvSpPr>
      <xdr:spPr bwMode="auto">
        <a:xfrm>
          <a:off x="20221575" y="428625"/>
          <a:ext cx="3886200" cy="514350"/>
        </a:xfrm>
        <a:prstGeom prst="rect">
          <a:avLst/>
        </a:prstGeom>
        <a:solidFill>
          <a:srgbClr val="FF0000"/>
        </a:solidFill>
        <a:ln w="9525">
          <a:solidFill>
            <a:srgbClr val="FFFFFF"/>
          </a:solidFill>
          <a:miter lim="800000"/>
          <a:headEnd/>
          <a:tailEnd/>
        </a:ln>
      </xdr:spPr>
    </xdr:sp>
    <xdr:clientData/>
  </xdr:twoCellAnchor>
  <xdr:twoCellAnchor>
    <xdr:from>
      <xdr:col>29</xdr:col>
      <xdr:colOff>352425</xdr:colOff>
      <xdr:row>2</xdr:row>
      <xdr:rowOff>114300</xdr:rowOff>
    </xdr:from>
    <xdr:to>
      <xdr:col>35</xdr:col>
      <xdr:colOff>66675</xdr:colOff>
      <xdr:row>5</xdr:row>
      <xdr:rowOff>57150</xdr:rowOff>
    </xdr:to>
    <xdr:sp macro="" textlink="">
      <xdr:nvSpPr>
        <xdr:cNvPr id="10244" name="Rectangle 4"/>
        <xdr:cNvSpPr>
          <a:spLocks noChangeArrowheads="1"/>
        </xdr:cNvSpPr>
      </xdr:nvSpPr>
      <xdr:spPr bwMode="auto">
        <a:xfrm>
          <a:off x="20240625" y="457200"/>
          <a:ext cx="3829050" cy="457200"/>
        </a:xfrm>
        <a:prstGeom prst="rect">
          <a:avLst/>
        </a:prstGeom>
        <a:solidFill>
          <a:srgbClr val="FF0000"/>
        </a:solidFill>
        <a:ln w="3175">
          <a:solidFill>
            <a:srgbClr val="FFFFFF"/>
          </a:solidFill>
          <a:miter lim="800000"/>
          <a:headEnd/>
          <a:tailEnd/>
        </a:ln>
      </xdr:spPr>
      <xdr:txBody>
        <a:bodyPr vertOverflow="clip" wrap="square" lIns="45720" tIns="27432" rIns="45720" bIns="27432" anchor="ctr" upright="1"/>
        <a:lstStyle/>
        <a:p>
          <a:pPr algn="ctr" rtl="0">
            <a:defRPr sz="1000"/>
          </a:pPr>
          <a:r>
            <a:rPr lang="ja-JP" altLang="en-US" sz="2000" b="1" i="0" u="none" strike="noStrike" baseline="0">
              <a:solidFill>
                <a:srgbClr val="FFFFFF"/>
              </a:solidFill>
              <a:latin typeface="ＭＳ ゴシック"/>
              <a:ea typeface="ＭＳ ゴシック"/>
            </a:rPr>
            <a:t>群馬県草津町</a:t>
          </a:r>
        </a:p>
      </xdr:txBody>
    </xdr:sp>
    <xdr:clientData/>
  </xdr:twoCellAnchor>
  <xdr:twoCellAnchor>
    <xdr:from>
      <xdr:col>25</xdr:col>
      <xdr:colOff>257175</xdr:colOff>
      <xdr:row>2</xdr:row>
      <xdr:rowOff>66675</xdr:rowOff>
    </xdr:from>
    <xdr:to>
      <xdr:col>29</xdr:col>
      <xdr:colOff>171450</xdr:colOff>
      <xdr:row>5</xdr:row>
      <xdr:rowOff>104775</xdr:rowOff>
    </xdr:to>
    <xdr:sp macro="" textlink="">
      <xdr:nvSpPr>
        <xdr:cNvPr id="10245" name="Rectangle 5"/>
        <xdr:cNvSpPr>
          <a:spLocks noChangeArrowheads="1"/>
        </xdr:cNvSpPr>
      </xdr:nvSpPr>
      <xdr:spPr bwMode="auto">
        <a:xfrm>
          <a:off x="17402175" y="409575"/>
          <a:ext cx="2657475" cy="552450"/>
        </a:xfrm>
        <a:prstGeom prst="rect">
          <a:avLst/>
        </a:prstGeom>
        <a:solidFill>
          <a:srgbClr val="FF0000"/>
        </a:solidFill>
        <a:ln w="9525">
          <a:solidFill>
            <a:srgbClr val="FF0000"/>
          </a:solidFill>
          <a:miter lim="800000"/>
          <a:headEnd/>
          <a:tailEnd/>
        </a:ln>
      </xdr:spPr>
    </xdr:sp>
    <xdr:clientData/>
  </xdr:twoCellAnchor>
  <xdr:twoCellAnchor>
    <xdr:from>
      <xdr:col>25</xdr:col>
      <xdr:colOff>276225</xdr:colOff>
      <xdr:row>2</xdr:row>
      <xdr:rowOff>85725</xdr:rowOff>
    </xdr:from>
    <xdr:to>
      <xdr:col>29</xdr:col>
      <xdr:colOff>152400</xdr:colOff>
      <xdr:row>5</xdr:row>
      <xdr:rowOff>85725</xdr:rowOff>
    </xdr:to>
    <xdr:sp macro="" textlink="">
      <xdr:nvSpPr>
        <xdr:cNvPr id="10246" name="Rectangle 6"/>
        <xdr:cNvSpPr>
          <a:spLocks noChangeArrowheads="1"/>
        </xdr:cNvSpPr>
      </xdr:nvSpPr>
      <xdr:spPr bwMode="auto">
        <a:xfrm>
          <a:off x="17421225" y="428625"/>
          <a:ext cx="2619375" cy="514350"/>
        </a:xfrm>
        <a:prstGeom prst="rect">
          <a:avLst/>
        </a:prstGeom>
        <a:solidFill>
          <a:srgbClr val="FF0000"/>
        </a:solidFill>
        <a:ln w="9525">
          <a:solidFill>
            <a:srgbClr val="FFFFFF"/>
          </a:solidFill>
          <a:miter lim="800000"/>
          <a:headEnd/>
          <a:tailEnd/>
        </a:ln>
      </xdr:spPr>
    </xdr:sp>
    <xdr:clientData/>
  </xdr:twoCellAnchor>
  <xdr:twoCellAnchor>
    <xdr:from>
      <xdr:col>25</xdr:col>
      <xdr:colOff>304800</xdr:colOff>
      <xdr:row>2</xdr:row>
      <xdr:rowOff>114300</xdr:rowOff>
    </xdr:from>
    <xdr:to>
      <xdr:col>29</xdr:col>
      <xdr:colOff>123825</xdr:colOff>
      <xdr:row>5</xdr:row>
      <xdr:rowOff>57150</xdr:rowOff>
    </xdr:to>
    <xdr:sp macro="" textlink="">
      <xdr:nvSpPr>
        <xdr:cNvPr id="10247" name="Rectangle 7"/>
        <xdr:cNvSpPr>
          <a:spLocks noChangeArrowheads="1"/>
        </xdr:cNvSpPr>
      </xdr:nvSpPr>
      <xdr:spPr bwMode="auto">
        <a:xfrm>
          <a:off x="17449800" y="457200"/>
          <a:ext cx="2562225" cy="457200"/>
        </a:xfrm>
        <a:prstGeom prst="rect">
          <a:avLst/>
        </a:prstGeom>
        <a:solidFill>
          <a:srgbClr val="FF0000"/>
        </a:solidFill>
        <a:ln w="3175">
          <a:solidFill>
            <a:srgbClr val="FFFFFF"/>
          </a:solidFill>
          <a:miter lim="800000"/>
          <a:headEnd/>
          <a:tailEnd/>
        </a:ln>
      </xdr:spPr>
      <xdr:txBody>
        <a:bodyPr vertOverflow="clip" wrap="square" lIns="45720" tIns="27432" rIns="45720" bIns="27432" anchor="ctr" upright="1"/>
        <a:lstStyle/>
        <a:p>
          <a:pPr algn="ctr" rtl="0">
            <a:defRPr sz="1000"/>
          </a:pPr>
          <a:r>
            <a:rPr lang="ja-JP" altLang="en-US" sz="2000" b="1" i="0" u="none" strike="noStrike" baseline="0">
              <a:solidFill>
                <a:srgbClr val="FFFFFF"/>
              </a:solidFill>
              <a:latin typeface="ＭＳ ゴシック"/>
              <a:ea typeface="ＭＳ ゴシック"/>
            </a:rPr>
            <a:t>平成</a:t>
          </a:r>
          <a:r>
            <a:rPr lang="en-US" altLang="ja-JP" sz="2000" b="1" i="0" u="none" strike="noStrike" baseline="0">
              <a:solidFill>
                <a:srgbClr val="FFFFFF"/>
              </a:solidFill>
              <a:latin typeface="ＭＳ ゴシック"/>
              <a:ea typeface="ＭＳ ゴシック"/>
            </a:rPr>
            <a:t>22</a:t>
          </a:r>
          <a:r>
            <a:rPr lang="ja-JP" altLang="en-US" sz="2000" b="1" i="0" u="none" strike="noStrike" baseline="0">
              <a:solidFill>
                <a:srgbClr val="FFFFFF"/>
              </a:solidFill>
              <a:latin typeface="ＭＳ ゴシック"/>
              <a:ea typeface="ＭＳ ゴシック"/>
            </a:rPr>
            <a:t>年度</a:t>
          </a:r>
        </a:p>
      </xdr:txBody>
    </xdr:sp>
    <xdr:clientData/>
  </xdr:twoCellAnchor>
  <xdr:twoCellAnchor>
    <xdr:from>
      <xdr:col>1</xdr:col>
      <xdr:colOff>142875</xdr:colOff>
      <xdr:row>8</xdr:row>
      <xdr:rowOff>152400</xdr:rowOff>
    </xdr:from>
    <xdr:to>
      <xdr:col>15</xdr:col>
      <xdr:colOff>190500</xdr:colOff>
      <xdr:row>18</xdr:row>
      <xdr:rowOff>66675</xdr:rowOff>
    </xdr:to>
    <xdr:sp macro="" textlink="">
      <xdr:nvSpPr>
        <xdr:cNvPr id="10248" name="Rectangle 8"/>
        <xdr:cNvSpPr>
          <a:spLocks noChangeArrowheads="1"/>
        </xdr:cNvSpPr>
      </xdr:nvSpPr>
      <xdr:spPr bwMode="auto">
        <a:xfrm>
          <a:off x="828675" y="1524000"/>
          <a:ext cx="9648825" cy="1628775"/>
        </a:xfrm>
        <a:prstGeom prst="rect">
          <a:avLst/>
        </a:prstGeom>
        <a:solidFill>
          <a:srgbClr val="FFFFFF"/>
        </a:solidFill>
        <a:ln w="9525">
          <a:solidFill>
            <a:srgbClr val="000000"/>
          </a:solidFill>
          <a:miter lim="800000"/>
          <a:headEnd/>
          <a:tailEnd/>
        </a:ln>
      </xdr:spPr>
    </xdr:sp>
    <xdr:clientData/>
  </xdr:twoCellAnchor>
  <xdr:twoCellAnchor>
    <xdr:from>
      <xdr:col>1</xdr:col>
      <xdr:colOff>266700</xdr:colOff>
      <xdr:row>9</xdr:row>
      <xdr:rowOff>9525</xdr:rowOff>
    </xdr:from>
    <xdr:to>
      <xdr:col>3</xdr:col>
      <xdr:colOff>295275</xdr:colOff>
      <xdr:row>18</xdr:row>
      <xdr:rowOff>57150</xdr:rowOff>
    </xdr:to>
    <xdr:sp macro="" textlink="">
      <xdr:nvSpPr>
        <xdr:cNvPr id="10249" name="Rectangle 9"/>
        <xdr:cNvSpPr>
          <a:spLocks noChangeArrowheads="1"/>
        </xdr:cNvSpPr>
      </xdr:nvSpPr>
      <xdr:spPr bwMode="auto">
        <a:xfrm>
          <a:off x="952500" y="1552575"/>
          <a:ext cx="1400175" cy="1590675"/>
        </a:xfrm>
        <a:prstGeom prst="rect">
          <a:avLst/>
        </a:prstGeom>
        <a:noFill/>
        <a:ln w="9525">
          <a:noFill/>
          <a:miter lim="800000"/>
          <a:headEnd/>
          <a:tailEnd/>
        </a:ln>
      </xdr:spPr>
      <xdr:txBody>
        <a:bodyPr vertOverflow="clip" wrap="square" lIns="36576" tIns="18288" rIns="36576" bIns="18288" anchor="ctr" upright="1"/>
        <a:lstStyle/>
        <a:p>
          <a:pPr algn="dist" rtl="0">
            <a:defRPr sz="1000"/>
          </a:pPr>
          <a:r>
            <a:rPr lang="ja-JP" altLang="en-US" sz="1100" b="1" i="0" u="none" strike="noStrike" baseline="0">
              <a:solidFill>
                <a:srgbClr val="000000"/>
              </a:solidFill>
              <a:latin typeface="ＭＳ ゴシック"/>
              <a:ea typeface="ＭＳ ゴシック"/>
            </a:rPr>
            <a:t>人口</a:t>
          </a:r>
        </a:p>
        <a:p>
          <a:pPr algn="dist" rtl="0">
            <a:defRPr sz="1000"/>
          </a:pPr>
          <a:r>
            <a:rPr lang="ja-JP" altLang="en-US" sz="1100" b="1" i="0" u="none" strike="noStrike" baseline="0">
              <a:solidFill>
                <a:srgbClr val="000000"/>
              </a:solidFill>
              <a:latin typeface="ＭＳ ゴシック"/>
              <a:ea typeface="ＭＳ ゴシック"/>
            </a:rPr>
            <a:t>面積</a:t>
          </a:r>
        </a:p>
        <a:p>
          <a:pPr algn="dist" rtl="0">
            <a:defRPr sz="1000"/>
          </a:pPr>
          <a:r>
            <a:rPr lang="ja-JP" altLang="en-US" sz="1100" b="1" i="0" u="none" strike="noStrike" baseline="0">
              <a:solidFill>
                <a:srgbClr val="000000"/>
              </a:solidFill>
              <a:latin typeface="ＭＳ ゴシック"/>
              <a:ea typeface="ＭＳ ゴシック"/>
            </a:rPr>
            <a:t>歳入総額</a:t>
          </a:r>
        </a:p>
        <a:p>
          <a:pPr algn="dist" rtl="0">
            <a:defRPr sz="1000"/>
          </a:pPr>
          <a:r>
            <a:rPr lang="ja-JP" altLang="en-US" sz="1100" b="1" i="0" u="none" strike="noStrike" baseline="0">
              <a:solidFill>
                <a:srgbClr val="000000"/>
              </a:solidFill>
              <a:latin typeface="ＭＳ ゴシック"/>
              <a:ea typeface="ＭＳ ゴシック"/>
            </a:rPr>
            <a:t>歳出総額</a:t>
          </a:r>
        </a:p>
        <a:p>
          <a:pPr algn="dist" rtl="0">
            <a:defRPr sz="1000"/>
          </a:pPr>
          <a:r>
            <a:rPr lang="ja-JP" altLang="en-US" sz="1100" b="1" i="0" u="none" strike="noStrike" baseline="0">
              <a:solidFill>
                <a:srgbClr val="000000"/>
              </a:solidFill>
              <a:latin typeface="ＭＳ ゴシック"/>
              <a:ea typeface="ＭＳ ゴシック"/>
            </a:rPr>
            <a:t>実質収支</a:t>
          </a:r>
        </a:p>
        <a:p>
          <a:pPr algn="dist" rtl="0">
            <a:defRPr sz="1000"/>
          </a:pPr>
          <a:r>
            <a:rPr lang="ja-JP" altLang="en-US" sz="1100" b="1" i="0" u="none" strike="noStrike" baseline="0">
              <a:solidFill>
                <a:srgbClr val="000000"/>
              </a:solidFill>
              <a:latin typeface="ＭＳ ゴシック"/>
              <a:ea typeface="ＭＳ ゴシック"/>
            </a:rPr>
            <a:t>標準財政規模</a:t>
          </a:r>
        </a:p>
        <a:p>
          <a:pPr algn="dist" rtl="0">
            <a:defRPr sz="1000"/>
          </a:pPr>
          <a:r>
            <a:rPr lang="ja-JP" altLang="en-US" sz="1100" b="1" i="0" u="none" strike="noStrike" baseline="0">
              <a:solidFill>
                <a:srgbClr val="000000"/>
              </a:solidFill>
              <a:latin typeface="ＭＳ ゴシック"/>
              <a:ea typeface="ＭＳ ゴシック"/>
            </a:rPr>
            <a:t>地方債現在高</a:t>
          </a:r>
        </a:p>
      </xdr:txBody>
    </xdr:sp>
    <xdr:clientData/>
  </xdr:twoCellAnchor>
  <xdr:twoCellAnchor>
    <xdr:from>
      <xdr:col>3</xdr:col>
      <xdr:colOff>228600</xdr:colOff>
      <xdr:row>9</xdr:row>
      <xdr:rowOff>47625</xdr:rowOff>
    </xdr:from>
    <xdr:to>
      <xdr:col>5</xdr:col>
      <xdr:colOff>123825</xdr:colOff>
      <xdr:row>18</xdr:row>
      <xdr:rowOff>28575</xdr:rowOff>
    </xdr:to>
    <xdr:sp macro="" textlink="">
      <xdr:nvSpPr>
        <xdr:cNvPr id="10250" name="Rectangle 10"/>
        <xdr:cNvSpPr>
          <a:spLocks noChangeArrowheads="1"/>
        </xdr:cNvSpPr>
      </xdr:nvSpPr>
      <xdr:spPr bwMode="auto">
        <a:xfrm>
          <a:off x="2286000" y="1590675"/>
          <a:ext cx="1266825" cy="1524000"/>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100" b="1" i="0" u="none" strike="noStrike" baseline="0">
              <a:solidFill>
                <a:srgbClr val="000000"/>
              </a:solidFill>
              <a:latin typeface="ＭＳ ゴシック"/>
              <a:ea typeface="ＭＳ ゴシック"/>
            </a:rPr>
            <a:t>7,025</a:t>
          </a:r>
        </a:p>
        <a:p>
          <a:pPr algn="r" rtl="0">
            <a:defRPr sz="1000"/>
          </a:pPr>
          <a:r>
            <a:rPr lang="en-US" altLang="ja-JP" sz="1100" b="1" i="0" u="none" strike="noStrike" baseline="0">
              <a:solidFill>
                <a:srgbClr val="000000"/>
              </a:solidFill>
              <a:latin typeface="ＭＳ ゴシック"/>
              <a:ea typeface="ＭＳ ゴシック"/>
            </a:rPr>
            <a:t>49.74</a:t>
          </a:r>
        </a:p>
        <a:p>
          <a:pPr algn="r" rtl="0">
            <a:defRPr sz="1000"/>
          </a:pPr>
          <a:r>
            <a:rPr lang="en-US" altLang="ja-JP" sz="1100" b="1" i="0" u="none" strike="noStrike" baseline="0">
              <a:solidFill>
                <a:srgbClr val="000000"/>
              </a:solidFill>
              <a:latin typeface="ＭＳ ゴシック"/>
              <a:ea typeface="ＭＳ ゴシック"/>
            </a:rPr>
            <a:t>4,602,412</a:t>
          </a:r>
        </a:p>
        <a:p>
          <a:pPr algn="r" rtl="0">
            <a:defRPr sz="1000"/>
          </a:pPr>
          <a:r>
            <a:rPr lang="en-US" altLang="ja-JP" sz="1100" b="1" i="0" u="none" strike="noStrike" baseline="0">
              <a:solidFill>
                <a:srgbClr val="000000"/>
              </a:solidFill>
              <a:latin typeface="ＭＳ ゴシック"/>
              <a:ea typeface="ＭＳ ゴシック"/>
            </a:rPr>
            <a:t>4,456,140</a:t>
          </a:r>
        </a:p>
        <a:p>
          <a:pPr algn="r" rtl="0">
            <a:defRPr sz="1000"/>
          </a:pPr>
          <a:r>
            <a:rPr lang="en-US" altLang="ja-JP" sz="1100" b="1" i="0" u="none" strike="noStrike" baseline="0">
              <a:solidFill>
                <a:srgbClr val="000000"/>
              </a:solidFill>
              <a:latin typeface="ＭＳ ゴシック"/>
              <a:ea typeface="ＭＳ ゴシック"/>
            </a:rPr>
            <a:t>138,066</a:t>
          </a:r>
        </a:p>
        <a:p>
          <a:pPr algn="r" rtl="0">
            <a:defRPr sz="1000"/>
          </a:pPr>
          <a:r>
            <a:rPr lang="en-US" altLang="ja-JP" sz="1100" b="1" i="0" u="none" strike="noStrike" baseline="0">
              <a:solidFill>
                <a:srgbClr val="000000"/>
              </a:solidFill>
              <a:latin typeface="ＭＳ ゴシック"/>
              <a:ea typeface="ＭＳ ゴシック"/>
            </a:rPr>
            <a:t>2,238,968</a:t>
          </a:r>
        </a:p>
        <a:p>
          <a:pPr algn="r" rtl="0">
            <a:defRPr sz="1000"/>
          </a:pPr>
          <a:r>
            <a:rPr lang="en-US" altLang="ja-JP" sz="1100" b="1" i="0" u="none" strike="noStrike" baseline="0">
              <a:solidFill>
                <a:srgbClr val="000000"/>
              </a:solidFill>
              <a:latin typeface="ＭＳ ゴシック"/>
              <a:ea typeface="ＭＳ ゴシック"/>
            </a:rPr>
            <a:t>2,611,082</a:t>
          </a:r>
        </a:p>
      </xdr:txBody>
    </xdr:sp>
    <xdr:clientData/>
  </xdr:twoCellAnchor>
  <xdr:twoCellAnchor>
    <xdr:from>
      <xdr:col>5</xdr:col>
      <xdr:colOff>190500</xdr:colOff>
      <xdr:row>9</xdr:row>
      <xdr:rowOff>47625</xdr:rowOff>
    </xdr:from>
    <xdr:to>
      <xdr:col>7</xdr:col>
      <xdr:colOff>342900</xdr:colOff>
      <xdr:row>18</xdr:row>
      <xdr:rowOff>28575</xdr:rowOff>
    </xdr:to>
    <xdr:sp macro="" textlink="">
      <xdr:nvSpPr>
        <xdr:cNvPr id="10251" name="Rectangle 11"/>
        <xdr:cNvSpPr>
          <a:spLocks noChangeArrowheads="1"/>
        </xdr:cNvSpPr>
      </xdr:nvSpPr>
      <xdr:spPr bwMode="auto">
        <a:xfrm>
          <a:off x="3619500" y="1590675"/>
          <a:ext cx="1524000" cy="1524000"/>
        </a:xfrm>
        <a:prstGeom prst="rect">
          <a:avLst/>
        </a:prstGeom>
        <a:noFill/>
        <a:ln w="9525">
          <a:noFill/>
          <a:miter lim="800000"/>
          <a:headEnd/>
          <a:tailEnd/>
        </a:ln>
      </xdr:spPr>
      <xdr:txBody>
        <a:bodyPr vertOverflow="clip" wrap="square" lIns="36576" tIns="18288" rIns="0" bIns="18288" anchor="ctr" upright="1"/>
        <a:lstStyle/>
        <a:p>
          <a:pPr algn="l" rtl="0">
            <a:defRPr sz="1000"/>
          </a:pPr>
          <a:r>
            <a:rPr lang="ja-JP" altLang="en-US" sz="1100" b="1" i="0" u="none" strike="noStrike" baseline="0">
              <a:solidFill>
                <a:srgbClr val="000000"/>
              </a:solidFill>
              <a:latin typeface="ＭＳ ゴシック"/>
              <a:ea typeface="ＭＳ ゴシック"/>
            </a:rPr>
            <a:t>人</a:t>
          </a:r>
          <a:r>
            <a:rPr lang="en-US" altLang="ja-JP" sz="1100" b="1" i="0" u="none" strike="noStrike" baseline="0">
              <a:solidFill>
                <a:srgbClr val="000000"/>
              </a:solidFill>
              <a:latin typeface="ＭＳ ゴシック"/>
              <a:ea typeface="ＭＳ ゴシック"/>
            </a:rPr>
            <a:t>(H23.3.31</a:t>
          </a:r>
          <a:r>
            <a:rPr lang="ja-JP" altLang="en-US" sz="1100" b="1" i="0" u="none" strike="noStrike" baseline="0">
              <a:solidFill>
                <a:srgbClr val="000000"/>
              </a:solidFill>
              <a:latin typeface="ＭＳ ゴシック"/>
              <a:ea typeface="ＭＳ ゴシック"/>
            </a:rPr>
            <a:t>現在</a:t>
          </a:r>
          <a:r>
            <a:rPr lang="en-US" altLang="ja-JP" sz="1100" b="1" i="0" u="none" strike="noStrike" baseline="0">
              <a:solidFill>
                <a:srgbClr val="000000"/>
              </a:solidFill>
              <a:latin typeface="ＭＳ ゴシック"/>
              <a:ea typeface="ＭＳ ゴシック"/>
            </a:rPr>
            <a:t>)</a:t>
          </a:r>
        </a:p>
        <a:p>
          <a:pPr algn="l" rtl="0">
            <a:defRPr sz="1000"/>
          </a:pPr>
          <a:r>
            <a:rPr lang="ja-JP" altLang="en-US" sz="1100" b="1" i="0" u="none" strike="noStrike" baseline="0">
              <a:solidFill>
                <a:srgbClr val="000000"/>
              </a:solidFill>
              <a:latin typeface="ＭＳ ゴシック"/>
              <a:ea typeface="ＭＳ ゴシック"/>
            </a:rPr>
            <a:t>ｋ㎡</a:t>
          </a:r>
        </a:p>
        <a:p>
          <a:pPr algn="l" rtl="0">
            <a:defRPr sz="1000"/>
          </a:pPr>
          <a:r>
            <a:rPr lang="ja-JP" altLang="en-US" sz="1100" b="1" i="0" u="none" strike="noStrike" baseline="0">
              <a:solidFill>
                <a:srgbClr val="000000"/>
              </a:solidFill>
              <a:latin typeface="ＭＳ ゴシック"/>
              <a:ea typeface="ＭＳ ゴシック"/>
            </a:rPr>
            <a:t>千円</a:t>
          </a:r>
        </a:p>
        <a:p>
          <a:pPr algn="l" rtl="0">
            <a:defRPr sz="1000"/>
          </a:pPr>
          <a:r>
            <a:rPr lang="ja-JP" altLang="en-US" sz="1100" b="1" i="0" u="none" strike="noStrike" baseline="0">
              <a:solidFill>
                <a:srgbClr val="000000"/>
              </a:solidFill>
              <a:latin typeface="ＭＳ ゴシック"/>
              <a:ea typeface="ＭＳ ゴシック"/>
            </a:rPr>
            <a:t>千円</a:t>
          </a:r>
        </a:p>
        <a:p>
          <a:pPr algn="l" rtl="0">
            <a:defRPr sz="1000"/>
          </a:pPr>
          <a:r>
            <a:rPr lang="ja-JP" altLang="en-US" sz="1100" b="1" i="0" u="none" strike="noStrike" baseline="0">
              <a:solidFill>
                <a:srgbClr val="000000"/>
              </a:solidFill>
              <a:latin typeface="ＭＳ ゴシック"/>
              <a:ea typeface="ＭＳ ゴシック"/>
            </a:rPr>
            <a:t>千円</a:t>
          </a:r>
        </a:p>
        <a:p>
          <a:pPr algn="l" rtl="0">
            <a:defRPr sz="1000"/>
          </a:pPr>
          <a:r>
            <a:rPr lang="ja-JP" altLang="en-US" sz="1100" b="1" i="0" u="none" strike="noStrike" baseline="0">
              <a:solidFill>
                <a:srgbClr val="000000"/>
              </a:solidFill>
              <a:latin typeface="ＭＳ ゴシック"/>
              <a:ea typeface="ＭＳ ゴシック"/>
            </a:rPr>
            <a:t>千円</a:t>
          </a:r>
        </a:p>
        <a:p>
          <a:pPr algn="l" rtl="0">
            <a:defRPr sz="1000"/>
          </a:pPr>
          <a:r>
            <a:rPr lang="ja-JP" altLang="en-US" sz="1100" b="1" i="0" u="none" strike="noStrike" baseline="0">
              <a:solidFill>
                <a:srgbClr val="000000"/>
              </a:solidFill>
              <a:latin typeface="ＭＳ ゴシック"/>
              <a:ea typeface="ＭＳ ゴシック"/>
            </a:rPr>
            <a:t>千円</a:t>
          </a:r>
        </a:p>
      </xdr:txBody>
    </xdr:sp>
    <xdr:clientData/>
  </xdr:twoCellAnchor>
  <xdr:twoCellAnchor>
    <xdr:from>
      <xdr:col>7</xdr:col>
      <xdr:colOff>342900</xdr:colOff>
      <xdr:row>9</xdr:row>
      <xdr:rowOff>95250</xdr:rowOff>
    </xdr:from>
    <xdr:to>
      <xdr:col>10</xdr:col>
      <xdr:colOff>314325</xdr:colOff>
      <xdr:row>14</xdr:row>
      <xdr:rowOff>123825</xdr:rowOff>
    </xdr:to>
    <xdr:sp macro="" textlink="">
      <xdr:nvSpPr>
        <xdr:cNvPr id="10252" name="Rectangle 12"/>
        <xdr:cNvSpPr>
          <a:spLocks noChangeArrowheads="1"/>
        </xdr:cNvSpPr>
      </xdr:nvSpPr>
      <xdr:spPr bwMode="auto">
        <a:xfrm>
          <a:off x="5143500" y="1638300"/>
          <a:ext cx="2028825" cy="885825"/>
        </a:xfrm>
        <a:prstGeom prst="rect">
          <a:avLst/>
        </a:prstGeom>
        <a:noFill/>
        <a:ln w="9525">
          <a:noFill/>
          <a:miter lim="800000"/>
          <a:headEnd/>
          <a:tailEnd/>
        </a:ln>
      </xdr:spPr>
      <xdr:txBody>
        <a:bodyPr vertOverflow="clip" wrap="square" lIns="36576" tIns="18288" rIns="36576" bIns="18288" anchor="ctr" upright="1"/>
        <a:lstStyle/>
        <a:p>
          <a:pPr algn="dist" rtl="0">
            <a:defRPr sz="1000"/>
          </a:pPr>
          <a:r>
            <a:rPr lang="ja-JP" altLang="en-US" sz="1100" b="1" i="0" u="none" strike="noStrike" baseline="0">
              <a:solidFill>
                <a:srgbClr val="000000"/>
              </a:solidFill>
              <a:latin typeface="ＭＳ ゴシック"/>
              <a:ea typeface="ＭＳ ゴシック"/>
            </a:rPr>
            <a:t>実質赤字比率</a:t>
          </a:r>
        </a:p>
        <a:p>
          <a:pPr algn="dist" rtl="0">
            <a:defRPr sz="1000"/>
          </a:pPr>
          <a:r>
            <a:rPr lang="ja-JP" altLang="en-US" sz="1100" b="1" i="0" u="none" strike="noStrike" baseline="0">
              <a:solidFill>
                <a:srgbClr val="000000"/>
              </a:solidFill>
              <a:latin typeface="ＭＳ ゴシック"/>
              <a:ea typeface="ＭＳ ゴシック"/>
            </a:rPr>
            <a:t>連結実質赤字比率</a:t>
          </a:r>
        </a:p>
        <a:p>
          <a:pPr algn="dist" rtl="0">
            <a:defRPr sz="1000"/>
          </a:pPr>
          <a:r>
            <a:rPr lang="ja-JP" altLang="en-US" sz="1100" b="1" i="0" u="none" strike="noStrike" baseline="0">
              <a:solidFill>
                <a:srgbClr val="000000"/>
              </a:solidFill>
              <a:latin typeface="ＭＳ ゴシック"/>
              <a:ea typeface="ＭＳ ゴシック"/>
            </a:rPr>
            <a:t>実質公債費比率</a:t>
          </a:r>
        </a:p>
        <a:p>
          <a:pPr algn="dist" rtl="0">
            <a:defRPr sz="1000"/>
          </a:pPr>
          <a:r>
            <a:rPr lang="ja-JP" altLang="en-US" sz="1100" b="1" i="0" u="none" strike="noStrike" baseline="0">
              <a:solidFill>
                <a:srgbClr val="000000"/>
              </a:solidFill>
              <a:latin typeface="ＭＳ ゴシック"/>
              <a:ea typeface="ＭＳ ゴシック"/>
            </a:rPr>
            <a:t>将来負担比率</a:t>
          </a:r>
        </a:p>
      </xdr:txBody>
    </xdr:sp>
    <xdr:clientData/>
  </xdr:twoCellAnchor>
  <xdr:twoCellAnchor>
    <xdr:from>
      <xdr:col>10</xdr:col>
      <xdr:colOff>314325</xdr:colOff>
      <xdr:row>9</xdr:row>
      <xdr:rowOff>95250</xdr:rowOff>
    </xdr:from>
    <xdr:to>
      <xdr:col>12</xdr:col>
      <xdr:colOff>219075</xdr:colOff>
      <xdr:row>14</xdr:row>
      <xdr:rowOff>123825</xdr:rowOff>
    </xdr:to>
    <xdr:sp macro="" textlink="">
      <xdr:nvSpPr>
        <xdr:cNvPr id="10253" name="Rectangle 13"/>
        <xdr:cNvSpPr>
          <a:spLocks noChangeArrowheads="1"/>
        </xdr:cNvSpPr>
      </xdr:nvSpPr>
      <xdr:spPr bwMode="auto">
        <a:xfrm>
          <a:off x="7172325" y="1638300"/>
          <a:ext cx="1276350" cy="88582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100" b="1" i="0" u="none" strike="noStrike" baseline="0">
              <a:solidFill>
                <a:srgbClr val="000000"/>
              </a:solidFill>
              <a:latin typeface="ＭＳ ゴシック"/>
              <a:ea typeface="ＭＳ ゴシック"/>
            </a:rPr>
            <a:t>-</a:t>
          </a:r>
        </a:p>
        <a:p>
          <a:pPr algn="r" rtl="0">
            <a:defRPr sz="1000"/>
          </a:pPr>
          <a:r>
            <a:rPr lang="en-US" altLang="ja-JP" sz="1100" b="1" i="0" u="none" strike="noStrike" baseline="0">
              <a:solidFill>
                <a:srgbClr val="000000"/>
              </a:solidFill>
              <a:latin typeface="ＭＳ ゴシック"/>
              <a:ea typeface="ＭＳ ゴシック"/>
            </a:rPr>
            <a:t>-</a:t>
          </a:r>
        </a:p>
        <a:p>
          <a:pPr algn="r" rtl="0">
            <a:defRPr sz="1000"/>
          </a:pPr>
          <a:r>
            <a:rPr lang="en-US" altLang="ja-JP" sz="1100" b="1" i="0" u="none" strike="noStrike" baseline="0">
              <a:solidFill>
                <a:srgbClr val="000000"/>
              </a:solidFill>
              <a:latin typeface="ＭＳ ゴシック"/>
              <a:ea typeface="ＭＳ ゴシック"/>
            </a:rPr>
            <a:t>10.6</a:t>
          </a:r>
        </a:p>
        <a:p>
          <a:pPr algn="r" rtl="0">
            <a:defRPr sz="1000"/>
          </a:pPr>
          <a:r>
            <a:rPr lang="en-US" altLang="ja-JP" sz="1100" b="1" i="0" u="none" strike="noStrike" baseline="0">
              <a:solidFill>
                <a:srgbClr val="000000"/>
              </a:solidFill>
              <a:latin typeface="ＭＳ ゴシック"/>
              <a:ea typeface="ＭＳ ゴシック"/>
            </a:rPr>
            <a:t>69.7</a:t>
          </a:r>
        </a:p>
      </xdr:txBody>
    </xdr:sp>
    <xdr:clientData/>
  </xdr:twoCellAnchor>
  <xdr:twoCellAnchor>
    <xdr:from>
      <xdr:col>12</xdr:col>
      <xdr:colOff>276225</xdr:colOff>
      <xdr:row>9</xdr:row>
      <xdr:rowOff>95250</xdr:rowOff>
    </xdr:from>
    <xdr:to>
      <xdr:col>13</xdr:col>
      <xdr:colOff>228600</xdr:colOff>
      <xdr:row>14</xdr:row>
      <xdr:rowOff>123825</xdr:rowOff>
    </xdr:to>
    <xdr:sp macro="" textlink="">
      <xdr:nvSpPr>
        <xdr:cNvPr id="10254" name="Rectangle 14"/>
        <xdr:cNvSpPr>
          <a:spLocks noChangeArrowheads="1"/>
        </xdr:cNvSpPr>
      </xdr:nvSpPr>
      <xdr:spPr bwMode="auto">
        <a:xfrm>
          <a:off x="8505825" y="1638300"/>
          <a:ext cx="638175" cy="885825"/>
        </a:xfrm>
        <a:prstGeom prst="rect">
          <a:avLst/>
        </a:prstGeom>
        <a:noFill/>
        <a:ln w="9525">
          <a:noFill/>
          <a:miter lim="800000"/>
          <a:headEnd/>
          <a:tailEnd/>
        </a:ln>
      </xdr:spPr>
      <xdr:txBody>
        <a:bodyPr vertOverflow="clip" wrap="square" lIns="36576" tIns="18288" rIns="0" bIns="18288" anchor="ctr" upright="1"/>
        <a:lstStyle/>
        <a:p>
          <a:pPr algn="l" rtl="0">
            <a:defRPr sz="1000"/>
          </a:pPr>
          <a:r>
            <a:rPr lang="ja-JP" altLang="en-US" sz="1100" b="1" i="0" u="none" strike="noStrike" baseline="0">
              <a:solidFill>
                <a:srgbClr val="000000"/>
              </a:solidFill>
              <a:latin typeface="ＭＳ ゴシック"/>
              <a:ea typeface="ＭＳ ゴシック"/>
            </a:rPr>
            <a:t>％</a:t>
          </a:r>
        </a:p>
        <a:p>
          <a:pPr algn="l" rtl="0">
            <a:defRPr sz="1000"/>
          </a:pPr>
          <a:r>
            <a:rPr lang="ja-JP" altLang="en-US" sz="1100" b="1" i="0" u="none" strike="noStrike" baseline="0">
              <a:solidFill>
                <a:srgbClr val="000000"/>
              </a:solidFill>
              <a:latin typeface="ＭＳ ゴシック"/>
              <a:ea typeface="ＭＳ ゴシック"/>
            </a:rPr>
            <a:t>％</a:t>
          </a:r>
        </a:p>
        <a:p>
          <a:pPr algn="l" rtl="0">
            <a:defRPr sz="1000"/>
          </a:pPr>
          <a:r>
            <a:rPr lang="ja-JP" altLang="en-US" sz="1100" b="1" i="0" u="none" strike="noStrike" baseline="0">
              <a:solidFill>
                <a:srgbClr val="000000"/>
              </a:solidFill>
              <a:latin typeface="ＭＳ ゴシック"/>
              <a:ea typeface="ＭＳ ゴシック"/>
            </a:rPr>
            <a:t>％</a:t>
          </a:r>
        </a:p>
        <a:p>
          <a:pPr algn="l" rtl="0">
            <a:defRPr sz="1000"/>
          </a:pPr>
          <a:r>
            <a:rPr lang="ja-JP" altLang="en-US" sz="1100" b="1" i="0" u="none" strike="noStrike" baseline="0">
              <a:solidFill>
                <a:srgbClr val="000000"/>
              </a:solidFill>
              <a:latin typeface="ＭＳ ゴシック"/>
              <a:ea typeface="ＭＳ ゴシック"/>
            </a:rPr>
            <a:t>％</a:t>
          </a:r>
        </a:p>
      </xdr:txBody>
    </xdr:sp>
    <xdr:clientData/>
  </xdr:twoCellAnchor>
  <xdr:twoCellAnchor>
    <xdr:from>
      <xdr:col>7</xdr:col>
      <xdr:colOff>342900</xdr:colOff>
      <xdr:row>14</xdr:row>
      <xdr:rowOff>9525</xdr:rowOff>
    </xdr:from>
    <xdr:to>
      <xdr:col>10</xdr:col>
      <xdr:colOff>314325</xdr:colOff>
      <xdr:row>17</xdr:row>
      <xdr:rowOff>133350</xdr:rowOff>
    </xdr:to>
    <xdr:sp macro="" textlink="">
      <xdr:nvSpPr>
        <xdr:cNvPr id="10255" name="Rectangle 15"/>
        <xdr:cNvSpPr>
          <a:spLocks noChangeArrowheads="1"/>
        </xdr:cNvSpPr>
      </xdr:nvSpPr>
      <xdr:spPr bwMode="auto">
        <a:xfrm>
          <a:off x="5143500" y="2409825"/>
          <a:ext cx="2028825" cy="638175"/>
        </a:xfrm>
        <a:prstGeom prst="rect">
          <a:avLst/>
        </a:prstGeom>
        <a:noFill/>
        <a:ln w="9525">
          <a:noFill/>
          <a:miter lim="800000"/>
          <a:headEnd/>
          <a:tailEnd/>
        </a:ln>
      </xdr:spPr>
      <xdr:txBody>
        <a:bodyPr vertOverflow="clip" wrap="square" lIns="36576" tIns="18288" rIns="36576" bIns="18288" anchor="ctr" upright="1"/>
        <a:lstStyle/>
        <a:p>
          <a:pPr algn="dist" rtl="0">
            <a:defRPr sz="1000"/>
          </a:pPr>
          <a:r>
            <a:rPr lang="ja-JP" altLang="en-US" sz="1100" b="1" i="0" u="none" strike="noStrike" baseline="0">
              <a:solidFill>
                <a:srgbClr val="000000"/>
              </a:solidFill>
              <a:latin typeface="ＭＳ ゴシック"/>
              <a:ea typeface="ＭＳ ゴシック"/>
            </a:rPr>
            <a:t>市町村類型</a:t>
          </a:r>
        </a:p>
        <a:p>
          <a:pPr algn="dist" rtl="0">
            <a:defRPr sz="1000"/>
          </a:pPr>
          <a:r>
            <a:rPr lang="en-US" altLang="ja-JP" sz="1100" b="1" i="0" u="none" strike="noStrike" baseline="0">
              <a:solidFill>
                <a:srgbClr val="000000"/>
              </a:solidFill>
              <a:latin typeface="ＭＳ ゴシック"/>
              <a:ea typeface="ＭＳ ゴシック"/>
            </a:rPr>
            <a:t>(</a:t>
          </a:r>
          <a:r>
            <a:rPr lang="ja-JP" altLang="en-US" sz="1100" b="1" i="0" u="none" strike="noStrike" baseline="0">
              <a:solidFill>
                <a:srgbClr val="000000"/>
              </a:solidFill>
              <a:latin typeface="ＭＳ ゴシック"/>
              <a:ea typeface="ＭＳ ゴシック"/>
            </a:rPr>
            <a:t>年度毎</a:t>
          </a:r>
          <a:r>
            <a:rPr lang="en-US" altLang="ja-JP" sz="1100" b="1" i="0" u="none" strike="noStrike" baseline="0">
              <a:solidFill>
                <a:srgbClr val="000000"/>
              </a:solidFill>
              <a:latin typeface="ＭＳ ゴシック"/>
              <a:ea typeface="ＭＳ ゴシック"/>
            </a:rPr>
            <a:t>)</a:t>
          </a:r>
        </a:p>
      </xdr:txBody>
    </xdr:sp>
    <xdr:clientData/>
  </xdr:twoCellAnchor>
  <xdr:twoCellAnchor>
    <xdr:from>
      <xdr:col>10</xdr:col>
      <xdr:colOff>381000</xdr:colOff>
      <xdr:row>14</xdr:row>
      <xdr:rowOff>9525</xdr:rowOff>
    </xdr:from>
    <xdr:to>
      <xdr:col>15</xdr:col>
      <xdr:colOff>381000</xdr:colOff>
      <xdr:row>17</xdr:row>
      <xdr:rowOff>133350</xdr:rowOff>
    </xdr:to>
    <xdr:sp macro="" textlink="">
      <xdr:nvSpPr>
        <xdr:cNvPr id="10256" name="Rectangle 16"/>
        <xdr:cNvSpPr>
          <a:spLocks noChangeArrowheads="1"/>
        </xdr:cNvSpPr>
      </xdr:nvSpPr>
      <xdr:spPr bwMode="auto">
        <a:xfrm>
          <a:off x="7239000" y="2409825"/>
          <a:ext cx="3429000" cy="638175"/>
        </a:xfrm>
        <a:prstGeom prst="rect">
          <a:avLst/>
        </a:prstGeom>
        <a:noFill/>
        <a:ln w="9525">
          <a:no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ゴシック"/>
              <a:ea typeface="ＭＳ ゴシック"/>
            </a:rPr>
            <a:t>H18  Ⅱ</a:t>
          </a:r>
          <a:r>
            <a:rPr lang="ja-JP" altLang="en-US" sz="1100" b="1" i="0" u="none" strike="noStrike" baseline="0">
              <a:solidFill>
                <a:srgbClr val="000000"/>
              </a:solidFill>
              <a:latin typeface="ＭＳ ゴシック"/>
              <a:ea typeface="ＭＳ ゴシック"/>
            </a:rPr>
            <a:t>－２  </a:t>
          </a:r>
          <a:r>
            <a:rPr lang="en-US" altLang="ja-JP" sz="1100" b="1" i="0" u="none" strike="noStrike" baseline="0">
              <a:solidFill>
                <a:srgbClr val="000000"/>
              </a:solidFill>
              <a:latin typeface="ＭＳ ゴシック"/>
              <a:ea typeface="ＭＳ ゴシック"/>
            </a:rPr>
            <a:t>H19  Ⅱ</a:t>
          </a:r>
          <a:r>
            <a:rPr lang="ja-JP" altLang="en-US" sz="1100" b="1" i="0" u="none" strike="noStrike" baseline="0">
              <a:solidFill>
                <a:srgbClr val="000000"/>
              </a:solidFill>
              <a:latin typeface="ＭＳ ゴシック"/>
              <a:ea typeface="ＭＳ ゴシック"/>
            </a:rPr>
            <a:t>－２  </a:t>
          </a:r>
          <a:r>
            <a:rPr lang="en-US" altLang="ja-JP" sz="1100" b="1" i="0" u="none" strike="noStrike" baseline="0">
              <a:solidFill>
                <a:srgbClr val="000000"/>
              </a:solidFill>
              <a:latin typeface="ＭＳ ゴシック"/>
              <a:ea typeface="ＭＳ ゴシック"/>
            </a:rPr>
            <a:t>H20  Ⅱ</a:t>
          </a:r>
          <a:r>
            <a:rPr lang="ja-JP" altLang="en-US" sz="1100" b="1" i="0" u="none" strike="noStrike" baseline="0">
              <a:solidFill>
                <a:srgbClr val="000000"/>
              </a:solidFill>
              <a:latin typeface="ＭＳ ゴシック"/>
              <a:ea typeface="ＭＳ ゴシック"/>
            </a:rPr>
            <a:t>－２  </a:t>
          </a:r>
        </a:p>
        <a:p>
          <a:pPr algn="l" rtl="0">
            <a:defRPr sz="1000"/>
          </a:pPr>
          <a:r>
            <a:rPr lang="en-US" altLang="ja-JP" sz="1100" b="1" i="0" u="none" strike="noStrike" baseline="0">
              <a:solidFill>
                <a:srgbClr val="000000"/>
              </a:solidFill>
              <a:latin typeface="ＭＳ ゴシック"/>
              <a:ea typeface="ＭＳ ゴシック"/>
            </a:rPr>
            <a:t>H21  Ⅱ</a:t>
          </a:r>
          <a:r>
            <a:rPr lang="ja-JP" altLang="en-US" sz="1100" b="1" i="0" u="none" strike="noStrike" baseline="0">
              <a:solidFill>
                <a:srgbClr val="000000"/>
              </a:solidFill>
              <a:latin typeface="ＭＳ ゴシック"/>
              <a:ea typeface="ＭＳ ゴシック"/>
            </a:rPr>
            <a:t>－２  </a:t>
          </a:r>
          <a:r>
            <a:rPr lang="en-US" altLang="ja-JP" sz="1100" b="1" i="0" u="none" strike="noStrike" baseline="0">
              <a:solidFill>
                <a:srgbClr val="000000"/>
              </a:solidFill>
              <a:latin typeface="ＭＳ ゴシック"/>
              <a:ea typeface="ＭＳ ゴシック"/>
            </a:rPr>
            <a:t>H22  Ⅱ</a:t>
          </a:r>
          <a:r>
            <a:rPr lang="ja-JP" altLang="en-US" sz="1100" b="1" i="0" u="none" strike="noStrike" baseline="0">
              <a:solidFill>
                <a:srgbClr val="000000"/>
              </a:solidFill>
              <a:latin typeface="ＭＳ ゴシック"/>
              <a:ea typeface="ＭＳ ゴシック"/>
            </a:rPr>
            <a:t>－２</a:t>
          </a:r>
        </a:p>
      </xdr:txBody>
    </xdr:sp>
    <xdr:clientData/>
  </xdr:twoCellAnchor>
  <xdr:twoCellAnchor>
    <xdr:from>
      <xdr:col>15</xdr:col>
      <xdr:colOff>428625</xdr:colOff>
      <xdr:row>8</xdr:row>
      <xdr:rowOff>152400</xdr:rowOff>
    </xdr:from>
    <xdr:to>
      <xdr:col>17</xdr:col>
      <xdr:colOff>495300</xdr:colOff>
      <xdr:row>15</xdr:row>
      <xdr:rowOff>95250</xdr:rowOff>
    </xdr:to>
    <xdr:sp macro="" textlink="">
      <xdr:nvSpPr>
        <xdr:cNvPr id="10257" name="AutoShape 17"/>
        <xdr:cNvSpPr>
          <a:spLocks noChangeArrowheads="1"/>
        </xdr:cNvSpPr>
      </xdr:nvSpPr>
      <xdr:spPr bwMode="auto">
        <a:xfrm>
          <a:off x="10715625" y="1524000"/>
          <a:ext cx="1438275" cy="1143000"/>
        </a:xfrm>
        <a:prstGeom prst="roundRect">
          <a:avLst>
            <a:gd name="adj" fmla="val 0"/>
          </a:avLst>
        </a:prstGeom>
        <a:solidFill>
          <a:srgbClr val="FFFFFF"/>
        </a:solidFill>
        <a:ln w="9525">
          <a:solidFill>
            <a:srgbClr val="000000"/>
          </a:solidFill>
          <a:round/>
          <a:headEnd/>
          <a:tailEnd/>
        </a:ln>
        <a:effectLst>
          <a:outerShdw dist="53882" dir="2700000" algn="ctr" rotWithShape="0">
            <a:srgbClr val="000000"/>
          </a:outerShdw>
        </a:effectLst>
      </xdr:spPr>
    </xdr:sp>
    <xdr:clientData/>
  </xdr:twoCellAnchor>
  <xdr:twoCellAnchor>
    <xdr:from>
      <xdr:col>16</xdr:col>
      <xdr:colOff>76200</xdr:colOff>
      <xdr:row>9</xdr:row>
      <xdr:rowOff>47625</xdr:rowOff>
    </xdr:from>
    <xdr:to>
      <xdr:col>17</xdr:col>
      <xdr:colOff>657225</xdr:colOff>
      <xdr:row>10</xdr:row>
      <xdr:rowOff>123825</xdr:rowOff>
    </xdr:to>
    <xdr:sp macro="" textlink="">
      <xdr:nvSpPr>
        <xdr:cNvPr id="10258" name="Rectangle 18"/>
        <xdr:cNvSpPr>
          <a:spLocks noChangeArrowheads="1"/>
        </xdr:cNvSpPr>
      </xdr:nvSpPr>
      <xdr:spPr bwMode="auto">
        <a:xfrm>
          <a:off x="11049000" y="1590675"/>
          <a:ext cx="1266825"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当　該　団　体　値</a:t>
          </a:r>
        </a:p>
      </xdr:txBody>
    </xdr:sp>
    <xdr:clientData/>
  </xdr:twoCellAnchor>
  <xdr:twoCellAnchor>
    <xdr:from>
      <xdr:col>16</xdr:col>
      <xdr:colOff>76200</xdr:colOff>
      <xdr:row>10</xdr:row>
      <xdr:rowOff>142875</xdr:rowOff>
    </xdr:from>
    <xdr:to>
      <xdr:col>17</xdr:col>
      <xdr:colOff>657225</xdr:colOff>
      <xdr:row>12</xdr:row>
      <xdr:rowOff>47625</xdr:rowOff>
    </xdr:to>
    <xdr:sp macro="" textlink="">
      <xdr:nvSpPr>
        <xdr:cNvPr id="10259" name="Rectangle 19"/>
        <xdr:cNvSpPr>
          <a:spLocks noChangeArrowheads="1"/>
        </xdr:cNvSpPr>
      </xdr:nvSpPr>
      <xdr:spPr bwMode="auto">
        <a:xfrm>
          <a:off x="11049000" y="1857375"/>
          <a:ext cx="1266825"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類似団体内平均値</a:t>
          </a:r>
        </a:p>
      </xdr:txBody>
    </xdr:sp>
    <xdr:clientData/>
  </xdr:twoCellAnchor>
  <xdr:twoCellAnchor>
    <xdr:from>
      <xdr:col>16</xdr:col>
      <xdr:colOff>76200</xdr:colOff>
      <xdr:row>12</xdr:row>
      <xdr:rowOff>123825</xdr:rowOff>
    </xdr:from>
    <xdr:to>
      <xdr:col>17</xdr:col>
      <xdr:colOff>657225</xdr:colOff>
      <xdr:row>16</xdr:row>
      <xdr:rowOff>76200</xdr:rowOff>
    </xdr:to>
    <xdr:sp macro="" textlink="">
      <xdr:nvSpPr>
        <xdr:cNvPr id="10260" name="Rectangle 20"/>
        <xdr:cNvSpPr>
          <a:spLocks noChangeArrowheads="1"/>
        </xdr:cNvSpPr>
      </xdr:nvSpPr>
      <xdr:spPr bwMode="auto">
        <a:xfrm>
          <a:off x="11049000" y="2181225"/>
          <a:ext cx="1266825" cy="638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類似団体内の</a:t>
          </a:r>
        </a:p>
        <a:p>
          <a:pPr algn="l" rtl="0">
            <a:defRPr sz="1000"/>
          </a:pPr>
          <a:r>
            <a:rPr lang="ja-JP" altLang="en-US" sz="900" b="0" i="0" u="none" strike="noStrike" baseline="0">
              <a:solidFill>
                <a:srgbClr val="000000"/>
              </a:solidFill>
              <a:latin typeface="ＭＳ Ｐゴシック"/>
              <a:ea typeface="ＭＳ Ｐゴシック"/>
            </a:rPr>
            <a:t> 最大値及び最小値</a:t>
          </a:r>
        </a:p>
      </xdr:txBody>
    </xdr:sp>
    <xdr:clientData/>
  </xdr:twoCellAnchor>
  <xdr:twoCellAnchor>
    <xdr:from>
      <xdr:col>15</xdr:col>
      <xdr:colOff>504825</xdr:colOff>
      <xdr:row>9</xdr:row>
      <xdr:rowOff>133350</xdr:rowOff>
    </xdr:from>
    <xdr:to>
      <xdr:col>15</xdr:col>
      <xdr:colOff>676275</xdr:colOff>
      <xdr:row>9</xdr:row>
      <xdr:rowOff>133350</xdr:rowOff>
    </xdr:to>
    <xdr:sp macro="" textlink="">
      <xdr:nvSpPr>
        <xdr:cNvPr id="10261" name="Line 21"/>
        <xdr:cNvSpPr>
          <a:spLocks noChangeShapeType="1"/>
        </xdr:cNvSpPr>
      </xdr:nvSpPr>
      <xdr:spPr bwMode="auto">
        <a:xfrm>
          <a:off x="10791825" y="1676400"/>
          <a:ext cx="171450" cy="0"/>
        </a:xfrm>
        <a:prstGeom prst="line">
          <a:avLst/>
        </a:prstGeom>
        <a:noFill/>
        <a:ln w="6350">
          <a:solidFill>
            <a:srgbClr val="FF0000"/>
          </a:solidFill>
          <a:round/>
          <a:headEnd/>
          <a:tailEnd/>
        </a:ln>
      </xdr:spPr>
    </xdr:sp>
    <xdr:clientData/>
  </xdr:twoCellAnchor>
  <xdr:twoCellAnchor>
    <xdr:from>
      <xdr:col>15</xdr:col>
      <xdr:colOff>590550</xdr:colOff>
      <xdr:row>12</xdr:row>
      <xdr:rowOff>104775</xdr:rowOff>
    </xdr:from>
    <xdr:to>
      <xdr:col>15</xdr:col>
      <xdr:colOff>590550</xdr:colOff>
      <xdr:row>13</xdr:row>
      <xdr:rowOff>66675</xdr:rowOff>
    </xdr:to>
    <xdr:sp macro="" textlink="">
      <xdr:nvSpPr>
        <xdr:cNvPr id="10262" name="Line 22"/>
        <xdr:cNvSpPr>
          <a:spLocks noChangeShapeType="1"/>
        </xdr:cNvSpPr>
      </xdr:nvSpPr>
      <xdr:spPr bwMode="auto">
        <a:xfrm>
          <a:off x="10877550" y="2162175"/>
          <a:ext cx="0" cy="133350"/>
        </a:xfrm>
        <a:prstGeom prst="line">
          <a:avLst/>
        </a:prstGeom>
        <a:noFill/>
        <a:ln w="31750">
          <a:solidFill>
            <a:srgbClr val="808080"/>
          </a:solidFill>
          <a:round/>
          <a:headEnd/>
          <a:tailEnd/>
        </a:ln>
      </xdr:spPr>
    </xdr:sp>
    <xdr:clientData/>
  </xdr:twoCellAnchor>
  <xdr:twoCellAnchor>
    <xdr:from>
      <xdr:col>15</xdr:col>
      <xdr:colOff>504825</xdr:colOff>
      <xdr:row>12</xdr:row>
      <xdr:rowOff>104775</xdr:rowOff>
    </xdr:from>
    <xdr:to>
      <xdr:col>15</xdr:col>
      <xdr:colOff>676275</xdr:colOff>
      <xdr:row>12</xdr:row>
      <xdr:rowOff>104775</xdr:rowOff>
    </xdr:to>
    <xdr:sp macro="" textlink="">
      <xdr:nvSpPr>
        <xdr:cNvPr id="10263" name="Line 23"/>
        <xdr:cNvSpPr>
          <a:spLocks noChangeShapeType="1"/>
        </xdr:cNvSpPr>
      </xdr:nvSpPr>
      <xdr:spPr bwMode="auto">
        <a:xfrm>
          <a:off x="10791825" y="2162175"/>
          <a:ext cx="171450" cy="0"/>
        </a:xfrm>
        <a:prstGeom prst="line">
          <a:avLst/>
        </a:prstGeom>
        <a:noFill/>
        <a:ln w="15875">
          <a:solidFill>
            <a:srgbClr val="000000"/>
          </a:solidFill>
          <a:round/>
          <a:headEnd/>
          <a:tailEnd/>
        </a:ln>
      </xdr:spPr>
    </xdr:sp>
    <xdr:clientData/>
  </xdr:twoCellAnchor>
  <xdr:twoCellAnchor>
    <xdr:from>
      <xdr:col>15</xdr:col>
      <xdr:colOff>590550</xdr:colOff>
      <xdr:row>14</xdr:row>
      <xdr:rowOff>0</xdr:rowOff>
    </xdr:from>
    <xdr:to>
      <xdr:col>15</xdr:col>
      <xdr:colOff>590550</xdr:colOff>
      <xdr:row>14</xdr:row>
      <xdr:rowOff>133350</xdr:rowOff>
    </xdr:to>
    <xdr:sp macro="" textlink="">
      <xdr:nvSpPr>
        <xdr:cNvPr id="10264" name="Line 24"/>
        <xdr:cNvSpPr>
          <a:spLocks noChangeShapeType="1"/>
        </xdr:cNvSpPr>
      </xdr:nvSpPr>
      <xdr:spPr bwMode="auto">
        <a:xfrm flipV="1">
          <a:off x="10877550" y="2400300"/>
          <a:ext cx="0" cy="133350"/>
        </a:xfrm>
        <a:prstGeom prst="line">
          <a:avLst/>
        </a:prstGeom>
        <a:noFill/>
        <a:ln w="31750">
          <a:solidFill>
            <a:srgbClr val="808080"/>
          </a:solidFill>
          <a:round/>
          <a:headEnd/>
          <a:tailEnd/>
        </a:ln>
      </xdr:spPr>
    </xdr:sp>
    <xdr:clientData/>
  </xdr:twoCellAnchor>
  <xdr:twoCellAnchor>
    <xdr:from>
      <xdr:col>15</xdr:col>
      <xdr:colOff>504825</xdr:colOff>
      <xdr:row>14</xdr:row>
      <xdr:rowOff>142875</xdr:rowOff>
    </xdr:from>
    <xdr:to>
      <xdr:col>15</xdr:col>
      <xdr:colOff>676275</xdr:colOff>
      <xdr:row>14</xdr:row>
      <xdr:rowOff>142875</xdr:rowOff>
    </xdr:to>
    <xdr:sp macro="" textlink="">
      <xdr:nvSpPr>
        <xdr:cNvPr id="10265" name="Line 25"/>
        <xdr:cNvSpPr>
          <a:spLocks noChangeShapeType="1"/>
        </xdr:cNvSpPr>
      </xdr:nvSpPr>
      <xdr:spPr bwMode="auto">
        <a:xfrm>
          <a:off x="10791825" y="2543175"/>
          <a:ext cx="171450" cy="0"/>
        </a:xfrm>
        <a:prstGeom prst="line">
          <a:avLst/>
        </a:prstGeom>
        <a:noFill/>
        <a:ln w="15875">
          <a:solidFill>
            <a:srgbClr val="000000"/>
          </a:solidFill>
          <a:round/>
          <a:headEnd/>
          <a:tailEnd/>
        </a:ln>
      </xdr:spPr>
    </xdr:sp>
    <xdr:clientData/>
  </xdr:twoCellAnchor>
  <xdr:twoCellAnchor>
    <xdr:from>
      <xdr:col>15</xdr:col>
      <xdr:colOff>542925</xdr:colOff>
      <xdr:row>9</xdr:row>
      <xdr:rowOff>85725</xdr:rowOff>
    </xdr:from>
    <xdr:to>
      <xdr:col>15</xdr:col>
      <xdr:colOff>647700</xdr:colOff>
      <xdr:row>10</xdr:row>
      <xdr:rowOff>9525</xdr:rowOff>
    </xdr:to>
    <xdr:sp macro="" textlink="">
      <xdr:nvSpPr>
        <xdr:cNvPr id="10266" name="Oval 26"/>
        <xdr:cNvSpPr>
          <a:spLocks noChangeArrowheads="1"/>
        </xdr:cNvSpPr>
      </xdr:nvSpPr>
      <xdr:spPr bwMode="auto">
        <a:xfrm>
          <a:off x="10829925" y="1628775"/>
          <a:ext cx="104775" cy="95250"/>
        </a:xfrm>
        <a:prstGeom prst="ellipse">
          <a:avLst/>
        </a:prstGeom>
        <a:solidFill>
          <a:srgbClr val="FF0000"/>
        </a:solidFill>
        <a:ln w="9525">
          <a:solidFill>
            <a:srgbClr val="FF0000"/>
          </a:solidFill>
          <a:round/>
          <a:headEnd/>
          <a:tailEnd/>
        </a:ln>
      </xdr:spPr>
    </xdr:sp>
    <xdr:clientData/>
  </xdr:twoCellAnchor>
  <xdr:twoCellAnchor>
    <xdr:from>
      <xdr:col>15</xdr:col>
      <xdr:colOff>542925</xdr:colOff>
      <xdr:row>11</xdr:row>
      <xdr:rowOff>9525</xdr:rowOff>
    </xdr:from>
    <xdr:to>
      <xdr:col>15</xdr:col>
      <xdr:colOff>647700</xdr:colOff>
      <xdr:row>11</xdr:row>
      <xdr:rowOff>104775</xdr:rowOff>
    </xdr:to>
    <xdr:sp macro="" textlink="">
      <xdr:nvSpPr>
        <xdr:cNvPr id="10267" name="AutoShape 27"/>
        <xdr:cNvSpPr>
          <a:spLocks noChangeArrowheads="1"/>
        </xdr:cNvSpPr>
      </xdr:nvSpPr>
      <xdr:spPr bwMode="auto">
        <a:xfrm>
          <a:off x="10829925" y="1895475"/>
          <a:ext cx="104775" cy="95250"/>
        </a:xfrm>
        <a:prstGeom prst="flowChartDecision">
          <a:avLst/>
        </a:prstGeom>
        <a:solidFill>
          <a:srgbClr val="000080"/>
        </a:solidFill>
        <a:ln w="9525">
          <a:solidFill>
            <a:srgbClr val="000080"/>
          </a:solidFill>
          <a:miter lim="800000"/>
          <a:headEnd/>
          <a:tailEnd/>
        </a:ln>
      </xdr:spPr>
    </xdr:sp>
    <xdr:clientData/>
  </xdr:twoCellAnchor>
  <xdr:oneCellAnchor>
    <xdr:from>
      <xdr:col>1</xdr:col>
      <xdr:colOff>142875</xdr:colOff>
      <xdr:row>20</xdr:row>
      <xdr:rowOff>123825</xdr:rowOff>
    </xdr:from>
    <xdr:ext cx="8645315" cy="185179"/>
    <xdr:sp macro="" textlink="">
      <xdr:nvSpPr>
        <xdr:cNvPr id="10268" name="Text Box 28"/>
        <xdr:cNvSpPr txBox="1">
          <a:spLocks noChangeArrowheads="1"/>
        </xdr:cNvSpPr>
      </xdr:nvSpPr>
      <xdr:spPr bwMode="auto">
        <a:xfrm>
          <a:off x="828675" y="3552825"/>
          <a:ext cx="8645315" cy="185179"/>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市町村類型とは、人口および産業構造等により全国の市町村を</a:t>
          </a:r>
          <a:r>
            <a:rPr lang="en-US" altLang="ja-JP" sz="1000" b="0" i="0" u="none" strike="noStrike" baseline="0">
              <a:solidFill>
                <a:srgbClr val="000000"/>
              </a:solidFill>
              <a:latin typeface="ＭＳ Ｐゴシック"/>
              <a:ea typeface="ＭＳ Ｐゴシック"/>
            </a:rPr>
            <a:t>35</a:t>
          </a:r>
          <a:r>
            <a:rPr lang="ja-JP" altLang="en-US" sz="1000" b="0" i="0" u="none" strike="noStrike" baseline="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1</xdr:col>
      <xdr:colOff>142875</xdr:colOff>
      <xdr:row>22</xdr:row>
      <xdr:rowOff>38100</xdr:rowOff>
    </xdr:from>
    <xdr:ext cx="9087103" cy="185179"/>
    <xdr:sp macro="" textlink="">
      <xdr:nvSpPr>
        <xdr:cNvPr id="10269" name="Text Box 29"/>
        <xdr:cNvSpPr txBox="1">
          <a:spLocks noChangeArrowheads="1"/>
        </xdr:cNvSpPr>
      </xdr:nvSpPr>
      <xdr:spPr bwMode="auto">
        <a:xfrm>
          <a:off x="828675" y="3810000"/>
          <a:ext cx="9087103" cy="185179"/>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平成</a:t>
          </a:r>
          <a:r>
            <a:rPr lang="en-US" altLang="ja-JP" sz="1000" b="0" i="0" u="none" strike="noStrike" baseline="0">
              <a:solidFill>
                <a:srgbClr val="000000"/>
              </a:solidFill>
              <a:latin typeface="ＭＳ Ｐゴシック"/>
              <a:ea typeface="ＭＳ Ｐゴシック"/>
            </a:rPr>
            <a:t>23</a:t>
          </a:r>
          <a:r>
            <a:rPr lang="ja-JP" altLang="en-US" sz="1000" b="0" i="0" u="none" strike="noStrike" baseline="0">
              <a:solidFill>
                <a:srgbClr val="000000"/>
              </a:solidFill>
              <a:latin typeface="ＭＳ Ｐゴシック"/>
              <a:ea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142875</xdr:colOff>
      <xdr:row>23</xdr:row>
      <xdr:rowOff>123825</xdr:rowOff>
    </xdr:from>
    <xdr:ext cx="5592493" cy="185179"/>
    <xdr:sp macro="" textlink="">
      <xdr:nvSpPr>
        <xdr:cNvPr id="10270" name="Text Box 30"/>
        <xdr:cNvSpPr txBox="1">
          <a:spLocks noChangeArrowheads="1"/>
        </xdr:cNvSpPr>
      </xdr:nvSpPr>
      <xdr:spPr bwMode="auto">
        <a:xfrm>
          <a:off x="828675" y="4067175"/>
          <a:ext cx="5592493" cy="185179"/>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1</xdr:col>
      <xdr:colOff>142875</xdr:colOff>
      <xdr:row>25</xdr:row>
      <xdr:rowOff>28575</xdr:rowOff>
    </xdr:from>
    <xdr:ext cx="7304820" cy="185179"/>
    <xdr:sp macro="" textlink="">
      <xdr:nvSpPr>
        <xdr:cNvPr id="10271" name="Text Box 31"/>
        <xdr:cNvSpPr txBox="1">
          <a:spLocks noChangeArrowheads="1"/>
        </xdr:cNvSpPr>
      </xdr:nvSpPr>
      <xdr:spPr bwMode="auto">
        <a:xfrm>
          <a:off x="828675" y="4314825"/>
          <a:ext cx="7304820" cy="185179"/>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類似団体内平均値は、充当可能財源等が将来負担額を上回っている団体を含めた加重平均であるため、最小値を下回ることがある。</a:t>
          </a:r>
        </a:p>
      </xdr:txBody>
    </xdr:sp>
    <xdr:clientData/>
  </xdr:oneCellAnchor>
  <xdr:oneCellAnchor>
    <xdr:from>
      <xdr:col>1</xdr:col>
      <xdr:colOff>142875</xdr:colOff>
      <xdr:row>26</xdr:row>
      <xdr:rowOff>114300</xdr:rowOff>
    </xdr:from>
    <xdr:ext cx="8559523" cy="185179"/>
    <xdr:sp macro="" textlink="">
      <xdr:nvSpPr>
        <xdr:cNvPr id="10272" name="Text Box 32"/>
        <xdr:cNvSpPr txBox="1">
          <a:spLocks noChangeArrowheads="1"/>
        </xdr:cNvSpPr>
      </xdr:nvSpPr>
      <xdr:spPr bwMode="auto">
        <a:xfrm>
          <a:off x="828675" y="4572000"/>
          <a:ext cx="8559523" cy="185179"/>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twoCellAnchor>
    <xdr:from>
      <xdr:col>1</xdr:col>
      <xdr:colOff>76200</xdr:colOff>
      <xdr:row>29</xdr:row>
      <xdr:rowOff>47625</xdr:rowOff>
    </xdr:from>
    <xdr:to>
      <xdr:col>8</xdr:col>
      <xdr:colOff>352425</xdr:colOff>
      <xdr:row>31</xdr:row>
      <xdr:rowOff>19050</xdr:rowOff>
    </xdr:to>
    <xdr:sp macro="" textlink="">
      <xdr:nvSpPr>
        <xdr:cNvPr id="10273" name="Rectangle 33"/>
        <xdr:cNvSpPr>
          <a:spLocks noChangeArrowheads="1"/>
        </xdr:cNvSpPr>
      </xdr:nvSpPr>
      <xdr:spPr bwMode="auto">
        <a:xfrm>
          <a:off x="762000" y="5019675"/>
          <a:ext cx="5076825" cy="3143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財政力</a:t>
          </a:r>
        </a:p>
      </xdr:txBody>
    </xdr:sp>
    <xdr:clientData/>
  </xdr:twoCellAnchor>
  <xdr:twoCellAnchor editAs="oneCell">
    <xdr:from>
      <xdr:col>3</xdr:col>
      <xdr:colOff>200025</xdr:colOff>
      <xdr:row>31</xdr:row>
      <xdr:rowOff>66675</xdr:rowOff>
    </xdr:from>
    <xdr:to>
      <xdr:col>5</xdr:col>
      <xdr:colOff>38100</xdr:colOff>
      <xdr:row>32</xdr:row>
      <xdr:rowOff>123825</xdr:rowOff>
    </xdr:to>
    <xdr:sp macro="" textlink="">
      <xdr:nvSpPr>
        <xdr:cNvPr id="10274" name="Text Box 34"/>
        <xdr:cNvSpPr txBox="1">
          <a:spLocks noChangeArrowheads="1"/>
        </xdr:cNvSpPr>
      </xdr:nvSpPr>
      <xdr:spPr bwMode="auto">
        <a:xfrm>
          <a:off x="2257425" y="5381625"/>
          <a:ext cx="1209675" cy="228600"/>
        </a:xfrm>
        <a:prstGeom prst="rect">
          <a:avLst/>
        </a:prstGeom>
        <a:noFill/>
        <a:ln w="1">
          <a:noFill/>
          <a:miter lim="800000"/>
          <a:headEnd/>
          <a:tailEnd/>
        </a:ln>
        <a:effectLst/>
      </xdr:spPr>
      <xdr:txBody>
        <a:bodyPr vertOverflow="clip" wrap="square" lIns="36576" tIns="0" rIns="36576" bIns="18288" anchor="b" upright="1"/>
        <a:lstStyle/>
        <a:p>
          <a:pPr algn="ctr" rtl="0">
            <a:defRPr sz="1000"/>
          </a:pPr>
          <a:r>
            <a:rPr lang="ja-JP" altLang="en-US" sz="1300" b="1" i="0" u="none" strike="noStrike" baseline="0">
              <a:solidFill>
                <a:srgbClr val="000000"/>
              </a:solidFill>
              <a:latin typeface="ＭＳ Ｐゴシック"/>
              <a:ea typeface="ＭＳ Ｐゴシック"/>
            </a:rPr>
            <a:t>財政力指数</a:t>
          </a:r>
        </a:p>
      </xdr:txBody>
    </xdr:sp>
    <xdr:clientData/>
  </xdr:twoCellAnchor>
  <xdr:twoCellAnchor editAs="oneCell">
    <xdr:from>
      <xdr:col>5</xdr:col>
      <xdr:colOff>161925</xdr:colOff>
      <xdr:row>31</xdr:row>
      <xdr:rowOff>47625</xdr:rowOff>
    </xdr:from>
    <xdr:to>
      <xdr:col>6</xdr:col>
      <xdr:colOff>238125</xdr:colOff>
      <xdr:row>32</xdr:row>
      <xdr:rowOff>152400</xdr:rowOff>
    </xdr:to>
    <xdr:sp macro="" textlink="">
      <xdr:nvSpPr>
        <xdr:cNvPr id="10275" name="Text Box 35"/>
        <xdr:cNvSpPr txBox="1">
          <a:spLocks noChangeArrowheads="1"/>
        </xdr:cNvSpPr>
      </xdr:nvSpPr>
      <xdr:spPr bwMode="auto">
        <a:xfrm>
          <a:off x="3590925" y="5362575"/>
          <a:ext cx="762000" cy="276225"/>
        </a:xfrm>
        <a:prstGeom prst="rect">
          <a:avLst/>
        </a:prstGeom>
        <a:noFill/>
        <a:ln w="1">
          <a:noFill/>
          <a:miter lim="800000"/>
          <a:headEnd/>
          <a:tailEnd/>
        </a:ln>
        <a:effectLst/>
      </xdr:spPr>
      <xdr:txBody>
        <a:bodyPr vertOverflow="clip" wrap="square" lIns="36576" tIns="0" rIns="0" bIns="22860" anchor="b" upright="1"/>
        <a:lstStyle/>
        <a:p>
          <a:pPr algn="l" rtl="0">
            <a:defRPr sz="1000"/>
          </a:pPr>
          <a:r>
            <a:rPr lang="en-US" altLang="ja-JP" sz="1600" b="1" i="0" u="none" strike="noStrike" baseline="0">
              <a:solidFill>
                <a:srgbClr val="FF0000"/>
              </a:solidFill>
              <a:latin typeface="ＭＳ Ｐゴシック"/>
              <a:ea typeface="ＭＳ Ｐゴシック"/>
            </a:rPr>
            <a:t>[0.92]</a:t>
          </a:r>
          <a:r>
            <a:rPr lang="ja-JP" altLang="en-US" sz="1600" b="1" i="0" u="none" strike="noStrike" baseline="0">
              <a:solidFill>
                <a:srgbClr val="FF0000"/>
              </a:solidFill>
              <a:latin typeface="ＭＳ Ｐゴシック"/>
              <a:ea typeface="ＭＳ Ｐゴシック"/>
            </a:rPr>
            <a:t>　</a:t>
          </a:r>
        </a:p>
      </xdr:txBody>
    </xdr:sp>
    <xdr:clientData/>
  </xdr:twoCellAnchor>
  <xdr:twoCellAnchor>
    <xdr:from>
      <xdr:col>8</xdr:col>
      <xdr:colOff>419100</xdr:colOff>
      <xdr:row>30</xdr:row>
      <xdr:rowOff>123825</xdr:rowOff>
    </xdr:from>
    <xdr:to>
      <xdr:col>10</xdr:col>
      <xdr:colOff>571500</xdr:colOff>
      <xdr:row>32</xdr:row>
      <xdr:rowOff>38100</xdr:rowOff>
    </xdr:to>
    <xdr:sp macro="" textlink="">
      <xdr:nvSpPr>
        <xdr:cNvPr id="10276" name="Rectangle 36"/>
        <xdr:cNvSpPr>
          <a:spLocks noChangeArrowheads="1"/>
        </xdr:cNvSpPr>
      </xdr:nvSpPr>
      <xdr:spPr bwMode="auto">
        <a:xfrm>
          <a:off x="5905500" y="52673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8</xdr:col>
      <xdr:colOff>419100</xdr:colOff>
      <xdr:row>31</xdr:row>
      <xdr:rowOff>142875</xdr:rowOff>
    </xdr:from>
    <xdr:to>
      <xdr:col>10</xdr:col>
      <xdr:colOff>571500</xdr:colOff>
      <xdr:row>33</xdr:row>
      <xdr:rowOff>57150</xdr:rowOff>
    </xdr:to>
    <xdr:sp macro="" textlink="">
      <xdr:nvSpPr>
        <xdr:cNvPr id="10277" name="Rectangle 37"/>
        <xdr:cNvSpPr>
          <a:spLocks noChangeArrowheads="1"/>
        </xdr:cNvSpPr>
      </xdr:nvSpPr>
      <xdr:spPr bwMode="auto">
        <a:xfrm>
          <a:off x="5905500" y="54578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7/72</a:t>
          </a:r>
        </a:p>
      </xdr:txBody>
    </xdr:sp>
    <xdr:clientData/>
  </xdr:twoCellAnchor>
  <xdr:twoCellAnchor>
    <xdr:from>
      <xdr:col>11</xdr:col>
      <xdr:colOff>9525</xdr:colOff>
      <xdr:row>30</xdr:row>
      <xdr:rowOff>123825</xdr:rowOff>
    </xdr:from>
    <xdr:to>
      <xdr:col>12</xdr:col>
      <xdr:colOff>600075</xdr:colOff>
      <xdr:row>32</xdr:row>
      <xdr:rowOff>38100</xdr:rowOff>
    </xdr:to>
    <xdr:sp macro="" textlink="">
      <xdr:nvSpPr>
        <xdr:cNvPr id="10278" name="Rectangle 38"/>
        <xdr:cNvSpPr>
          <a:spLocks noChangeArrowheads="1"/>
        </xdr:cNvSpPr>
      </xdr:nvSpPr>
      <xdr:spPr bwMode="auto">
        <a:xfrm>
          <a:off x="7553325" y="52673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11</xdr:col>
      <xdr:colOff>9525</xdr:colOff>
      <xdr:row>31</xdr:row>
      <xdr:rowOff>142875</xdr:rowOff>
    </xdr:from>
    <xdr:to>
      <xdr:col>12</xdr:col>
      <xdr:colOff>600075</xdr:colOff>
      <xdr:row>33</xdr:row>
      <xdr:rowOff>57150</xdr:rowOff>
    </xdr:to>
    <xdr:sp macro="" textlink="">
      <xdr:nvSpPr>
        <xdr:cNvPr id="10279" name="Rectangle 39"/>
        <xdr:cNvSpPr>
          <a:spLocks noChangeArrowheads="1"/>
        </xdr:cNvSpPr>
      </xdr:nvSpPr>
      <xdr:spPr bwMode="auto">
        <a:xfrm>
          <a:off x="7553325" y="54578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0.53</a:t>
          </a:r>
        </a:p>
      </xdr:txBody>
    </xdr:sp>
    <xdr:clientData/>
  </xdr:twoCellAnchor>
  <xdr:twoCellAnchor>
    <xdr:from>
      <xdr:col>13</xdr:col>
      <xdr:colOff>104775</xdr:colOff>
      <xdr:row>30</xdr:row>
      <xdr:rowOff>123825</xdr:rowOff>
    </xdr:from>
    <xdr:to>
      <xdr:col>15</xdr:col>
      <xdr:colOff>0</xdr:colOff>
      <xdr:row>32</xdr:row>
      <xdr:rowOff>38100</xdr:rowOff>
    </xdr:to>
    <xdr:sp macro="" textlink="">
      <xdr:nvSpPr>
        <xdr:cNvPr id="10280" name="Rectangle 40"/>
        <xdr:cNvSpPr>
          <a:spLocks noChangeArrowheads="1"/>
        </xdr:cNvSpPr>
      </xdr:nvSpPr>
      <xdr:spPr bwMode="auto">
        <a:xfrm>
          <a:off x="9020175" y="52673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13</xdr:col>
      <xdr:colOff>104775</xdr:colOff>
      <xdr:row>31</xdr:row>
      <xdr:rowOff>142875</xdr:rowOff>
    </xdr:from>
    <xdr:to>
      <xdr:col>15</xdr:col>
      <xdr:colOff>0</xdr:colOff>
      <xdr:row>33</xdr:row>
      <xdr:rowOff>57150</xdr:rowOff>
    </xdr:to>
    <xdr:sp macro="" textlink="">
      <xdr:nvSpPr>
        <xdr:cNvPr id="10281" name="Rectangle 41"/>
        <xdr:cNvSpPr>
          <a:spLocks noChangeArrowheads="1"/>
        </xdr:cNvSpPr>
      </xdr:nvSpPr>
      <xdr:spPr bwMode="auto">
        <a:xfrm>
          <a:off x="9020175" y="54578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0.64</a:t>
          </a:r>
        </a:p>
      </xdr:txBody>
    </xdr:sp>
    <xdr:clientData/>
  </xdr:twoCellAnchor>
  <xdr:twoCellAnchor>
    <xdr:from>
      <xdr:col>1</xdr:col>
      <xdr:colOff>76200</xdr:colOff>
      <xdr:row>33</xdr:row>
      <xdr:rowOff>123825</xdr:rowOff>
    </xdr:from>
    <xdr:to>
      <xdr:col>8</xdr:col>
      <xdr:colOff>352425</xdr:colOff>
      <xdr:row>47</xdr:row>
      <xdr:rowOff>133350</xdr:rowOff>
    </xdr:to>
    <xdr:sp macro="" textlink="">
      <xdr:nvSpPr>
        <xdr:cNvPr id="10282" name="Rectangle 42"/>
        <xdr:cNvSpPr>
          <a:spLocks noChangeArrowheads="1"/>
        </xdr:cNvSpPr>
      </xdr:nvSpPr>
      <xdr:spPr bwMode="auto">
        <a:xfrm>
          <a:off x="762000" y="5781675"/>
          <a:ext cx="5076825" cy="2409825"/>
        </a:xfrm>
        <a:prstGeom prst="rect">
          <a:avLst/>
        </a:prstGeom>
        <a:solidFill>
          <a:srgbClr val="FFFFC8"/>
        </a:solidFill>
        <a:ln w="9525">
          <a:noFill/>
          <a:miter lim="800000"/>
          <a:headEnd/>
          <a:tailEnd/>
        </a:ln>
      </xdr:spPr>
    </xdr:sp>
    <xdr:clientData/>
  </xdr:twoCellAnchor>
  <xdr:twoCellAnchor>
    <xdr:from>
      <xdr:col>8</xdr:col>
      <xdr:colOff>542925</xdr:colOff>
      <xdr:row>33</xdr:row>
      <xdr:rowOff>123825</xdr:rowOff>
    </xdr:from>
    <xdr:to>
      <xdr:col>17</xdr:col>
      <xdr:colOff>409575</xdr:colOff>
      <xdr:row>47</xdr:row>
      <xdr:rowOff>133350</xdr:rowOff>
    </xdr:to>
    <xdr:sp macro="" textlink="">
      <xdr:nvSpPr>
        <xdr:cNvPr id="10283" name="Rectangle 43"/>
        <xdr:cNvSpPr>
          <a:spLocks noChangeArrowheads="1"/>
        </xdr:cNvSpPr>
      </xdr:nvSpPr>
      <xdr:spPr bwMode="auto">
        <a:xfrm>
          <a:off x="6029325" y="5781675"/>
          <a:ext cx="6038850" cy="2409825"/>
        </a:xfrm>
        <a:prstGeom prst="rect">
          <a:avLst/>
        </a:prstGeom>
        <a:solidFill>
          <a:srgbClr val="FFFFFF"/>
        </a:solidFill>
        <a:ln w="19050">
          <a:solidFill>
            <a:srgbClr val="000000"/>
          </a:solidFill>
          <a:miter lim="800000"/>
          <a:headEnd/>
          <a:tailEnd/>
        </a:ln>
      </xdr:spPr>
    </xdr:sp>
    <xdr:clientData/>
  </xdr:twoCellAnchor>
  <xdr:twoCellAnchor>
    <xdr:from>
      <xdr:col>8</xdr:col>
      <xdr:colOff>542925</xdr:colOff>
      <xdr:row>33</xdr:row>
      <xdr:rowOff>123825</xdr:rowOff>
    </xdr:from>
    <xdr:to>
      <xdr:col>14</xdr:col>
      <xdr:colOff>238125</xdr:colOff>
      <xdr:row>35</xdr:row>
      <xdr:rowOff>28575</xdr:rowOff>
    </xdr:to>
    <xdr:sp macro="" textlink="">
      <xdr:nvSpPr>
        <xdr:cNvPr id="10284" name="Rectangle 44"/>
        <xdr:cNvSpPr>
          <a:spLocks noChangeArrowheads="1"/>
        </xdr:cNvSpPr>
      </xdr:nvSpPr>
      <xdr:spPr bwMode="auto">
        <a:xfrm>
          <a:off x="6029325" y="5781675"/>
          <a:ext cx="3810000" cy="247650"/>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財政力指数の分析欄</a:t>
          </a:r>
        </a:p>
      </xdr:txBody>
    </xdr:sp>
    <xdr:clientData/>
  </xdr:twoCellAnchor>
  <xdr:twoCellAnchor>
    <xdr:from>
      <xdr:col>8</xdr:col>
      <xdr:colOff>676275</xdr:colOff>
      <xdr:row>35</xdr:row>
      <xdr:rowOff>95250</xdr:rowOff>
    </xdr:from>
    <xdr:to>
      <xdr:col>17</xdr:col>
      <xdr:colOff>276225</xdr:colOff>
      <xdr:row>47</xdr:row>
      <xdr:rowOff>66675</xdr:rowOff>
    </xdr:to>
    <xdr:sp macro="" textlink="" fLocksText="0">
      <xdr:nvSpPr>
        <xdr:cNvPr id="10285" name="Rectangle 45"/>
        <xdr:cNvSpPr>
          <a:spLocks noChangeArrowheads="1"/>
        </xdr:cNvSpPr>
      </xdr:nvSpPr>
      <xdr:spPr bwMode="auto">
        <a:xfrm>
          <a:off x="6162675" y="6096000"/>
          <a:ext cx="5772150" cy="2028825"/>
        </a:xfrm>
        <a:prstGeom prst="rect">
          <a:avLst/>
        </a:prstGeom>
        <a:noFill/>
        <a:ln w="9525">
          <a:noFill/>
          <a:miter lim="800000"/>
          <a:headEnd/>
          <a:tailEnd/>
        </a:ln>
      </xdr:spPr>
      <xdr:txBody>
        <a:bodyPr/>
        <a:lstStyle/>
        <a:p>
          <a:r>
            <a:rPr lang="ja-JP" altLang="ja-JP" sz="1200">
              <a:latin typeface="+mn-lt"/>
              <a:ea typeface="+mn-ea"/>
              <a:cs typeface="+mn-cs"/>
            </a:rPr>
            <a:t>昨年度と比較し</a:t>
          </a:r>
          <a:r>
            <a:rPr lang="en-US" altLang="ja-JP" sz="1200">
              <a:latin typeface="+mn-lt"/>
              <a:ea typeface="+mn-ea"/>
              <a:cs typeface="+mn-cs"/>
            </a:rPr>
            <a:t>0.03</a:t>
          </a:r>
          <a:r>
            <a:rPr lang="ja-JP" altLang="ja-JP" sz="1200">
              <a:latin typeface="+mn-lt"/>
              <a:ea typeface="+mn-ea"/>
              <a:cs typeface="+mn-cs"/>
            </a:rPr>
            <a:t>ポイントの減少となるが、</a:t>
          </a:r>
          <a:r>
            <a:rPr lang="en-US" altLang="ja-JP" sz="1200">
              <a:latin typeface="+mn-lt"/>
              <a:ea typeface="+mn-ea"/>
              <a:cs typeface="+mn-cs"/>
            </a:rPr>
            <a:t>0.92</a:t>
          </a:r>
          <a:r>
            <a:rPr lang="ja-JP" altLang="ja-JP" sz="1200">
              <a:latin typeface="+mn-lt"/>
              <a:ea typeface="+mn-ea"/>
              <a:cs typeface="+mn-cs"/>
            </a:rPr>
            <a:t>と類似団体や全国平均を大きく上回っている。しかしながら、東日本大震災等の影響により景気の低迷は避けられず、観光客数に左右される個人住民税・法人税及び入湯税の減少が懸念されていることから、今後も税の徴収対策強化（滞納徴収の努力目標を設定）を図り、歳入の確保に努める。</a:t>
          </a:r>
          <a:endParaRPr lang="ja-JP" altLang="en-US" sz="1200"/>
        </a:p>
      </xdr:txBody>
    </xdr:sp>
    <xdr:clientData/>
  </xdr:twoCellAnchor>
  <xdr:twoCellAnchor>
    <xdr:from>
      <xdr:col>1</xdr:col>
      <xdr:colOff>76200</xdr:colOff>
      <xdr:row>47</xdr:row>
      <xdr:rowOff>133350</xdr:rowOff>
    </xdr:from>
    <xdr:to>
      <xdr:col>8</xdr:col>
      <xdr:colOff>352425</xdr:colOff>
      <xdr:row>47</xdr:row>
      <xdr:rowOff>133350</xdr:rowOff>
    </xdr:to>
    <xdr:sp macro="" textlink="">
      <xdr:nvSpPr>
        <xdr:cNvPr id="10286" name="Line 46"/>
        <xdr:cNvSpPr>
          <a:spLocks noChangeShapeType="1"/>
        </xdr:cNvSpPr>
      </xdr:nvSpPr>
      <xdr:spPr bwMode="auto">
        <a:xfrm>
          <a:off x="762000" y="8191500"/>
          <a:ext cx="5076825" cy="0"/>
        </a:xfrm>
        <a:prstGeom prst="line">
          <a:avLst/>
        </a:prstGeom>
        <a:noFill/>
        <a:ln w="9525">
          <a:solidFill>
            <a:srgbClr val="D8D8D8"/>
          </a:solidFill>
          <a:round/>
          <a:headEnd/>
          <a:tailEnd/>
        </a:ln>
      </xdr:spPr>
    </xdr:sp>
    <xdr:clientData/>
  </xdr:twoCellAnchor>
  <xdr:twoCellAnchor>
    <xdr:from>
      <xdr:col>1</xdr:col>
      <xdr:colOff>76200</xdr:colOff>
      <xdr:row>45</xdr:row>
      <xdr:rowOff>133350</xdr:rowOff>
    </xdr:from>
    <xdr:to>
      <xdr:col>8</xdr:col>
      <xdr:colOff>352425</xdr:colOff>
      <xdr:row>45</xdr:row>
      <xdr:rowOff>133350</xdr:rowOff>
    </xdr:to>
    <xdr:sp macro="" textlink="">
      <xdr:nvSpPr>
        <xdr:cNvPr id="10287" name="Line 47"/>
        <xdr:cNvSpPr>
          <a:spLocks noChangeShapeType="1"/>
        </xdr:cNvSpPr>
      </xdr:nvSpPr>
      <xdr:spPr bwMode="auto">
        <a:xfrm>
          <a:off x="762000" y="7848600"/>
          <a:ext cx="5076825" cy="0"/>
        </a:xfrm>
        <a:prstGeom prst="line">
          <a:avLst/>
        </a:prstGeom>
        <a:noFill/>
        <a:ln w="9525">
          <a:solidFill>
            <a:srgbClr val="D8D8D8"/>
          </a:solidFill>
          <a:round/>
          <a:headEnd/>
          <a:tailEnd/>
        </a:ln>
      </xdr:spPr>
    </xdr:sp>
    <xdr:clientData/>
  </xdr:twoCellAnchor>
  <xdr:twoCellAnchor editAs="oneCell">
    <xdr:from>
      <xdr:col>0</xdr:col>
      <xdr:colOff>0</xdr:colOff>
      <xdr:row>45</xdr:row>
      <xdr:rowOff>19050</xdr:rowOff>
    </xdr:from>
    <xdr:to>
      <xdr:col>1</xdr:col>
      <xdr:colOff>76200</xdr:colOff>
      <xdr:row>46</xdr:row>
      <xdr:rowOff>57150</xdr:rowOff>
    </xdr:to>
    <xdr:sp macro="" textlink="">
      <xdr:nvSpPr>
        <xdr:cNvPr id="10288" name="Text Box 48"/>
        <xdr:cNvSpPr txBox="1">
          <a:spLocks noChangeArrowheads="1"/>
        </xdr:cNvSpPr>
      </xdr:nvSpPr>
      <xdr:spPr bwMode="auto">
        <a:xfrm>
          <a:off x="0" y="77343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0.00</a:t>
          </a:r>
        </a:p>
      </xdr:txBody>
    </xdr:sp>
    <xdr:clientData/>
  </xdr:twoCellAnchor>
  <xdr:twoCellAnchor>
    <xdr:from>
      <xdr:col>1</xdr:col>
      <xdr:colOff>76200</xdr:colOff>
      <xdr:row>43</xdr:row>
      <xdr:rowOff>133350</xdr:rowOff>
    </xdr:from>
    <xdr:to>
      <xdr:col>8</xdr:col>
      <xdr:colOff>352425</xdr:colOff>
      <xdr:row>43</xdr:row>
      <xdr:rowOff>133350</xdr:rowOff>
    </xdr:to>
    <xdr:sp macro="" textlink="">
      <xdr:nvSpPr>
        <xdr:cNvPr id="10289" name="Line 49"/>
        <xdr:cNvSpPr>
          <a:spLocks noChangeShapeType="1"/>
        </xdr:cNvSpPr>
      </xdr:nvSpPr>
      <xdr:spPr bwMode="auto">
        <a:xfrm>
          <a:off x="762000" y="7505700"/>
          <a:ext cx="5076825" cy="0"/>
        </a:xfrm>
        <a:prstGeom prst="line">
          <a:avLst/>
        </a:prstGeom>
        <a:noFill/>
        <a:ln w="9525">
          <a:solidFill>
            <a:srgbClr val="D8D8D8"/>
          </a:solidFill>
          <a:round/>
          <a:headEnd/>
          <a:tailEnd/>
        </a:ln>
      </xdr:spPr>
    </xdr:sp>
    <xdr:clientData/>
  </xdr:twoCellAnchor>
  <xdr:twoCellAnchor editAs="oneCell">
    <xdr:from>
      <xdr:col>0</xdr:col>
      <xdr:colOff>0</xdr:colOff>
      <xdr:row>43</xdr:row>
      <xdr:rowOff>19050</xdr:rowOff>
    </xdr:from>
    <xdr:to>
      <xdr:col>1</xdr:col>
      <xdr:colOff>76200</xdr:colOff>
      <xdr:row>44</xdr:row>
      <xdr:rowOff>57150</xdr:rowOff>
    </xdr:to>
    <xdr:sp macro="" textlink="">
      <xdr:nvSpPr>
        <xdr:cNvPr id="10290" name="Text Box 50"/>
        <xdr:cNvSpPr txBox="1">
          <a:spLocks noChangeArrowheads="1"/>
        </xdr:cNvSpPr>
      </xdr:nvSpPr>
      <xdr:spPr bwMode="auto">
        <a:xfrm>
          <a:off x="0" y="73914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0.30</a:t>
          </a:r>
        </a:p>
      </xdr:txBody>
    </xdr:sp>
    <xdr:clientData/>
  </xdr:twoCellAnchor>
  <xdr:twoCellAnchor>
    <xdr:from>
      <xdr:col>1</xdr:col>
      <xdr:colOff>76200</xdr:colOff>
      <xdr:row>41</xdr:row>
      <xdr:rowOff>123825</xdr:rowOff>
    </xdr:from>
    <xdr:to>
      <xdr:col>8</xdr:col>
      <xdr:colOff>352425</xdr:colOff>
      <xdr:row>41</xdr:row>
      <xdr:rowOff>123825</xdr:rowOff>
    </xdr:to>
    <xdr:sp macro="" textlink="">
      <xdr:nvSpPr>
        <xdr:cNvPr id="10291" name="Line 51"/>
        <xdr:cNvSpPr>
          <a:spLocks noChangeShapeType="1"/>
        </xdr:cNvSpPr>
      </xdr:nvSpPr>
      <xdr:spPr bwMode="auto">
        <a:xfrm>
          <a:off x="762000" y="7153275"/>
          <a:ext cx="5076825" cy="0"/>
        </a:xfrm>
        <a:prstGeom prst="line">
          <a:avLst/>
        </a:prstGeom>
        <a:noFill/>
        <a:ln w="9525">
          <a:solidFill>
            <a:srgbClr val="D8D8D8"/>
          </a:solidFill>
          <a:round/>
          <a:headEnd/>
          <a:tailEnd/>
        </a:ln>
      </xdr:spPr>
    </xdr:sp>
    <xdr:clientData/>
  </xdr:twoCellAnchor>
  <xdr:twoCellAnchor editAs="oneCell">
    <xdr:from>
      <xdr:col>0</xdr:col>
      <xdr:colOff>0</xdr:colOff>
      <xdr:row>41</xdr:row>
      <xdr:rowOff>9525</xdr:rowOff>
    </xdr:from>
    <xdr:to>
      <xdr:col>1</xdr:col>
      <xdr:colOff>76200</xdr:colOff>
      <xdr:row>42</xdr:row>
      <xdr:rowOff>47625</xdr:rowOff>
    </xdr:to>
    <xdr:sp macro="" textlink="">
      <xdr:nvSpPr>
        <xdr:cNvPr id="10292" name="Text Box 52"/>
        <xdr:cNvSpPr txBox="1">
          <a:spLocks noChangeArrowheads="1"/>
        </xdr:cNvSpPr>
      </xdr:nvSpPr>
      <xdr:spPr bwMode="auto">
        <a:xfrm>
          <a:off x="0" y="70389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0.60</a:t>
          </a:r>
        </a:p>
      </xdr:txBody>
    </xdr:sp>
    <xdr:clientData/>
  </xdr:twoCellAnchor>
  <xdr:twoCellAnchor>
    <xdr:from>
      <xdr:col>1</xdr:col>
      <xdr:colOff>76200</xdr:colOff>
      <xdr:row>39</xdr:row>
      <xdr:rowOff>123825</xdr:rowOff>
    </xdr:from>
    <xdr:to>
      <xdr:col>8</xdr:col>
      <xdr:colOff>352425</xdr:colOff>
      <xdr:row>39</xdr:row>
      <xdr:rowOff>123825</xdr:rowOff>
    </xdr:to>
    <xdr:sp macro="" textlink="">
      <xdr:nvSpPr>
        <xdr:cNvPr id="10293" name="Line 53"/>
        <xdr:cNvSpPr>
          <a:spLocks noChangeShapeType="1"/>
        </xdr:cNvSpPr>
      </xdr:nvSpPr>
      <xdr:spPr bwMode="auto">
        <a:xfrm>
          <a:off x="762000" y="6810375"/>
          <a:ext cx="5076825" cy="0"/>
        </a:xfrm>
        <a:prstGeom prst="line">
          <a:avLst/>
        </a:prstGeom>
        <a:noFill/>
        <a:ln w="9525">
          <a:solidFill>
            <a:srgbClr val="D8D8D8"/>
          </a:solidFill>
          <a:round/>
          <a:headEnd/>
          <a:tailEnd/>
        </a:ln>
      </xdr:spPr>
    </xdr:sp>
    <xdr:clientData/>
  </xdr:twoCellAnchor>
  <xdr:twoCellAnchor editAs="oneCell">
    <xdr:from>
      <xdr:col>0</xdr:col>
      <xdr:colOff>0</xdr:colOff>
      <xdr:row>39</xdr:row>
      <xdr:rowOff>9525</xdr:rowOff>
    </xdr:from>
    <xdr:to>
      <xdr:col>1</xdr:col>
      <xdr:colOff>76200</xdr:colOff>
      <xdr:row>40</xdr:row>
      <xdr:rowOff>47625</xdr:rowOff>
    </xdr:to>
    <xdr:sp macro="" textlink="">
      <xdr:nvSpPr>
        <xdr:cNvPr id="10294" name="Text Box 54"/>
        <xdr:cNvSpPr txBox="1">
          <a:spLocks noChangeArrowheads="1"/>
        </xdr:cNvSpPr>
      </xdr:nvSpPr>
      <xdr:spPr bwMode="auto">
        <a:xfrm>
          <a:off x="0" y="66960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0.90</a:t>
          </a:r>
        </a:p>
      </xdr:txBody>
    </xdr:sp>
    <xdr:clientData/>
  </xdr:twoCellAnchor>
  <xdr:twoCellAnchor>
    <xdr:from>
      <xdr:col>1</xdr:col>
      <xdr:colOff>76200</xdr:colOff>
      <xdr:row>37</xdr:row>
      <xdr:rowOff>123825</xdr:rowOff>
    </xdr:from>
    <xdr:to>
      <xdr:col>8</xdr:col>
      <xdr:colOff>352425</xdr:colOff>
      <xdr:row>37</xdr:row>
      <xdr:rowOff>123825</xdr:rowOff>
    </xdr:to>
    <xdr:sp macro="" textlink="">
      <xdr:nvSpPr>
        <xdr:cNvPr id="10295" name="Line 55"/>
        <xdr:cNvSpPr>
          <a:spLocks noChangeShapeType="1"/>
        </xdr:cNvSpPr>
      </xdr:nvSpPr>
      <xdr:spPr bwMode="auto">
        <a:xfrm>
          <a:off x="762000" y="6467475"/>
          <a:ext cx="5076825" cy="0"/>
        </a:xfrm>
        <a:prstGeom prst="line">
          <a:avLst/>
        </a:prstGeom>
        <a:noFill/>
        <a:ln w="9525">
          <a:solidFill>
            <a:srgbClr val="D8D8D8"/>
          </a:solidFill>
          <a:round/>
          <a:headEnd/>
          <a:tailEnd/>
        </a:ln>
      </xdr:spPr>
    </xdr:sp>
    <xdr:clientData/>
  </xdr:twoCellAnchor>
  <xdr:twoCellAnchor editAs="oneCell">
    <xdr:from>
      <xdr:col>0</xdr:col>
      <xdr:colOff>0</xdr:colOff>
      <xdr:row>37</xdr:row>
      <xdr:rowOff>9525</xdr:rowOff>
    </xdr:from>
    <xdr:to>
      <xdr:col>1</xdr:col>
      <xdr:colOff>76200</xdr:colOff>
      <xdr:row>38</xdr:row>
      <xdr:rowOff>47625</xdr:rowOff>
    </xdr:to>
    <xdr:sp macro="" textlink="">
      <xdr:nvSpPr>
        <xdr:cNvPr id="10296" name="Text Box 56"/>
        <xdr:cNvSpPr txBox="1">
          <a:spLocks noChangeArrowheads="1"/>
        </xdr:cNvSpPr>
      </xdr:nvSpPr>
      <xdr:spPr bwMode="auto">
        <a:xfrm>
          <a:off x="0" y="63531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1.20</a:t>
          </a:r>
        </a:p>
      </xdr:txBody>
    </xdr:sp>
    <xdr:clientData/>
  </xdr:twoCellAnchor>
  <xdr:twoCellAnchor>
    <xdr:from>
      <xdr:col>1</xdr:col>
      <xdr:colOff>76200</xdr:colOff>
      <xdr:row>35</xdr:row>
      <xdr:rowOff>123825</xdr:rowOff>
    </xdr:from>
    <xdr:to>
      <xdr:col>8</xdr:col>
      <xdr:colOff>352425</xdr:colOff>
      <xdr:row>35</xdr:row>
      <xdr:rowOff>123825</xdr:rowOff>
    </xdr:to>
    <xdr:sp macro="" textlink="">
      <xdr:nvSpPr>
        <xdr:cNvPr id="10297" name="Line 57"/>
        <xdr:cNvSpPr>
          <a:spLocks noChangeShapeType="1"/>
        </xdr:cNvSpPr>
      </xdr:nvSpPr>
      <xdr:spPr bwMode="auto">
        <a:xfrm>
          <a:off x="762000" y="6124575"/>
          <a:ext cx="5076825" cy="0"/>
        </a:xfrm>
        <a:prstGeom prst="line">
          <a:avLst/>
        </a:prstGeom>
        <a:noFill/>
        <a:ln w="9525">
          <a:solidFill>
            <a:srgbClr val="D8D8D8"/>
          </a:solidFill>
          <a:round/>
          <a:headEnd/>
          <a:tailEnd/>
        </a:ln>
      </xdr:spPr>
    </xdr:sp>
    <xdr:clientData/>
  </xdr:twoCellAnchor>
  <xdr:twoCellAnchor editAs="oneCell">
    <xdr:from>
      <xdr:col>0</xdr:col>
      <xdr:colOff>0</xdr:colOff>
      <xdr:row>35</xdr:row>
      <xdr:rowOff>9525</xdr:rowOff>
    </xdr:from>
    <xdr:to>
      <xdr:col>1</xdr:col>
      <xdr:colOff>76200</xdr:colOff>
      <xdr:row>36</xdr:row>
      <xdr:rowOff>47625</xdr:rowOff>
    </xdr:to>
    <xdr:sp macro="" textlink="">
      <xdr:nvSpPr>
        <xdr:cNvPr id="10298" name="Text Box 58"/>
        <xdr:cNvSpPr txBox="1">
          <a:spLocks noChangeArrowheads="1"/>
        </xdr:cNvSpPr>
      </xdr:nvSpPr>
      <xdr:spPr bwMode="auto">
        <a:xfrm>
          <a:off x="0" y="60102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1.50</a:t>
          </a:r>
        </a:p>
      </xdr:txBody>
    </xdr:sp>
    <xdr:clientData/>
  </xdr:twoCellAnchor>
  <xdr:twoCellAnchor>
    <xdr:from>
      <xdr:col>1</xdr:col>
      <xdr:colOff>76200</xdr:colOff>
      <xdr:row>33</xdr:row>
      <xdr:rowOff>123825</xdr:rowOff>
    </xdr:from>
    <xdr:to>
      <xdr:col>8</xdr:col>
      <xdr:colOff>352425</xdr:colOff>
      <xdr:row>33</xdr:row>
      <xdr:rowOff>123825</xdr:rowOff>
    </xdr:to>
    <xdr:sp macro="" textlink="">
      <xdr:nvSpPr>
        <xdr:cNvPr id="10299" name="Line 59"/>
        <xdr:cNvSpPr>
          <a:spLocks noChangeShapeType="1"/>
        </xdr:cNvSpPr>
      </xdr:nvSpPr>
      <xdr:spPr bwMode="auto">
        <a:xfrm>
          <a:off x="762000" y="5781675"/>
          <a:ext cx="5076825" cy="0"/>
        </a:xfrm>
        <a:prstGeom prst="line">
          <a:avLst/>
        </a:prstGeom>
        <a:noFill/>
        <a:ln w="9525">
          <a:solidFill>
            <a:srgbClr val="D8D8D8"/>
          </a:solidFill>
          <a:round/>
          <a:headEnd/>
          <a:tailEnd/>
        </a:ln>
      </xdr:spPr>
    </xdr:sp>
    <xdr:clientData/>
  </xdr:twoCellAnchor>
  <xdr:twoCellAnchor editAs="oneCell">
    <xdr:from>
      <xdr:col>0</xdr:col>
      <xdr:colOff>0</xdr:colOff>
      <xdr:row>33</xdr:row>
      <xdr:rowOff>9525</xdr:rowOff>
    </xdr:from>
    <xdr:to>
      <xdr:col>1</xdr:col>
      <xdr:colOff>76200</xdr:colOff>
      <xdr:row>34</xdr:row>
      <xdr:rowOff>47625</xdr:rowOff>
    </xdr:to>
    <xdr:sp macro="" textlink="">
      <xdr:nvSpPr>
        <xdr:cNvPr id="10300" name="Text Box 60"/>
        <xdr:cNvSpPr txBox="1">
          <a:spLocks noChangeArrowheads="1"/>
        </xdr:cNvSpPr>
      </xdr:nvSpPr>
      <xdr:spPr bwMode="auto">
        <a:xfrm>
          <a:off x="0" y="56673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1.80</a:t>
          </a:r>
        </a:p>
      </xdr:txBody>
    </xdr:sp>
    <xdr:clientData/>
  </xdr:twoCellAnchor>
  <xdr:twoCellAnchor>
    <xdr:from>
      <xdr:col>1</xdr:col>
      <xdr:colOff>76200</xdr:colOff>
      <xdr:row>33</xdr:row>
      <xdr:rowOff>123825</xdr:rowOff>
    </xdr:from>
    <xdr:to>
      <xdr:col>8</xdr:col>
      <xdr:colOff>352425</xdr:colOff>
      <xdr:row>47</xdr:row>
      <xdr:rowOff>133350</xdr:rowOff>
    </xdr:to>
    <xdr:sp macro="" textlink="">
      <xdr:nvSpPr>
        <xdr:cNvPr id="10301" name="財政力グラフ枠"/>
        <xdr:cNvSpPr>
          <a:spLocks noChangeArrowheads="1"/>
        </xdr:cNvSpPr>
      </xdr:nvSpPr>
      <xdr:spPr bwMode="auto">
        <a:xfrm>
          <a:off x="762000" y="5781675"/>
          <a:ext cx="5076825" cy="2409825"/>
        </a:xfrm>
        <a:prstGeom prst="rect">
          <a:avLst/>
        </a:prstGeom>
        <a:noFill/>
        <a:ln w="19050">
          <a:solidFill>
            <a:srgbClr val="000000"/>
          </a:solidFill>
          <a:miter lim="800000"/>
          <a:headEnd/>
          <a:tailEnd/>
        </a:ln>
      </xdr:spPr>
    </xdr:sp>
    <xdr:clientData/>
  </xdr:twoCellAnchor>
  <xdr:twoCellAnchor>
    <xdr:from>
      <xdr:col>7</xdr:col>
      <xdr:colOff>152400</xdr:colOff>
      <xdr:row>35</xdr:row>
      <xdr:rowOff>95250</xdr:rowOff>
    </xdr:from>
    <xdr:to>
      <xdr:col>7</xdr:col>
      <xdr:colOff>152400</xdr:colOff>
      <xdr:row>44</xdr:row>
      <xdr:rowOff>104775</xdr:rowOff>
    </xdr:to>
    <xdr:sp macro="" textlink="">
      <xdr:nvSpPr>
        <xdr:cNvPr id="10302" name="Line 62"/>
        <xdr:cNvSpPr>
          <a:spLocks noChangeShapeType="1"/>
        </xdr:cNvSpPr>
      </xdr:nvSpPr>
      <xdr:spPr bwMode="auto">
        <a:xfrm flipV="1">
          <a:off x="4953000" y="6096000"/>
          <a:ext cx="0" cy="1552575"/>
        </a:xfrm>
        <a:prstGeom prst="line">
          <a:avLst/>
        </a:prstGeom>
        <a:noFill/>
        <a:ln w="63500">
          <a:solidFill>
            <a:srgbClr val="808080"/>
          </a:solidFill>
          <a:round/>
          <a:headEnd/>
          <a:tailEnd/>
        </a:ln>
      </xdr:spPr>
    </xdr:sp>
    <xdr:clientData/>
  </xdr:twoCellAnchor>
  <xdr:twoCellAnchor editAs="oneCell">
    <xdr:from>
      <xdr:col>7</xdr:col>
      <xdr:colOff>238125</xdr:colOff>
      <xdr:row>44</xdr:row>
      <xdr:rowOff>104775</xdr:rowOff>
    </xdr:from>
    <xdr:to>
      <xdr:col>8</xdr:col>
      <xdr:colOff>314325</xdr:colOff>
      <xdr:row>45</xdr:row>
      <xdr:rowOff>142875</xdr:rowOff>
    </xdr:to>
    <xdr:sp macro="" textlink="">
      <xdr:nvSpPr>
        <xdr:cNvPr id="10303" name="財政力最小値テキスト"/>
        <xdr:cNvSpPr txBox="1">
          <a:spLocks noChangeArrowheads="1"/>
        </xdr:cNvSpPr>
      </xdr:nvSpPr>
      <xdr:spPr bwMode="auto">
        <a:xfrm>
          <a:off x="5038725" y="76485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0.17</a:t>
          </a:r>
        </a:p>
      </xdr:txBody>
    </xdr:sp>
    <xdr:clientData/>
  </xdr:twoCellAnchor>
  <xdr:twoCellAnchor>
    <xdr:from>
      <xdr:col>7</xdr:col>
      <xdr:colOff>66675</xdr:colOff>
      <xdr:row>44</xdr:row>
      <xdr:rowOff>104775</xdr:rowOff>
    </xdr:from>
    <xdr:to>
      <xdr:col>7</xdr:col>
      <xdr:colOff>238125</xdr:colOff>
      <xdr:row>44</xdr:row>
      <xdr:rowOff>104775</xdr:rowOff>
    </xdr:to>
    <xdr:sp macro="" textlink="">
      <xdr:nvSpPr>
        <xdr:cNvPr id="10304" name="Line 64"/>
        <xdr:cNvSpPr>
          <a:spLocks noChangeShapeType="1"/>
        </xdr:cNvSpPr>
      </xdr:nvSpPr>
      <xdr:spPr bwMode="auto">
        <a:xfrm>
          <a:off x="4867275" y="7648575"/>
          <a:ext cx="171450" cy="0"/>
        </a:xfrm>
        <a:prstGeom prst="line">
          <a:avLst/>
        </a:prstGeom>
        <a:noFill/>
        <a:ln w="19050">
          <a:solidFill>
            <a:srgbClr val="000000"/>
          </a:solidFill>
          <a:round/>
          <a:headEnd/>
          <a:tailEnd/>
        </a:ln>
      </xdr:spPr>
    </xdr:sp>
    <xdr:clientData/>
  </xdr:twoCellAnchor>
  <xdr:twoCellAnchor editAs="oneCell">
    <xdr:from>
      <xdr:col>7</xdr:col>
      <xdr:colOff>238125</xdr:colOff>
      <xdr:row>34</xdr:row>
      <xdr:rowOff>38100</xdr:rowOff>
    </xdr:from>
    <xdr:to>
      <xdr:col>8</xdr:col>
      <xdr:colOff>314325</xdr:colOff>
      <xdr:row>35</xdr:row>
      <xdr:rowOff>76200</xdr:rowOff>
    </xdr:to>
    <xdr:sp macro="" textlink="">
      <xdr:nvSpPr>
        <xdr:cNvPr id="10305" name="財政力最大値テキスト"/>
        <xdr:cNvSpPr txBox="1">
          <a:spLocks noChangeArrowheads="1"/>
        </xdr:cNvSpPr>
      </xdr:nvSpPr>
      <xdr:spPr bwMode="auto">
        <a:xfrm>
          <a:off x="5038725" y="58674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1.52</a:t>
          </a:r>
        </a:p>
      </xdr:txBody>
    </xdr:sp>
    <xdr:clientData/>
  </xdr:twoCellAnchor>
  <xdr:twoCellAnchor>
    <xdr:from>
      <xdr:col>7</xdr:col>
      <xdr:colOff>66675</xdr:colOff>
      <xdr:row>35</xdr:row>
      <xdr:rowOff>95250</xdr:rowOff>
    </xdr:from>
    <xdr:to>
      <xdr:col>7</xdr:col>
      <xdr:colOff>238125</xdr:colOff>
      <xdr:row>35</xdr:row>
      <xdr:rowOff>95250</xdr:rowOff>
    </xdr:to>
    <xdr:sp macro="" textlink="">
      <xdr:nvSpPr>
        <xdr:cNvPr id="10306" name="Line 66"/>
        <xdr:cNvSpPr>
          <a:spLocks noChangeShapeType="1"/>
        </xdr:cNvSpPr>
      </xdr:nvSpPr>
      <xdr:spPr bwMode="auto">
        <a:xfrm>
          <a:off x="4867275" y="6096000"/>
          <a:ext cx="171450" cy="0"/>
        </a:xfrm>
        <a:prstGeom prst="line">
          <a:avLst/>
        </a:prstGeom>
        <a:noFill/>
        <a:ln w="19050">
          <a:solidFill>
            <a:srgbClr val="000000"/>
          </a:solidFill>
          <a:round/>
          <a:headEnd/>
          <a:tailEnd/>
        </a:ln>
      </xdr:spPr>
    </xdr:sp>
    <xdr:clientData/>
  </xdr:twoCellAnchor>
  <xdr:twoCellAnchor>
    <xdr:from>
      <xdr:col>6</xdr:col>
      <xdr:colOff>0</xdr:colOff>
      <xdr:row>39</xdr:row>
      <xdr:rowOff>66675</xdr:rowOff>
    </xdr:from>
    <xdr:to>
      <xdr:col>7</xdr:col>
      <xdr:colOff>152400</xdr:colOff>
      <xdr:row>39</xdr:row>
      <xdr:rowOff>104775</xdr:rowOff>
    </xdr:to>
    <xdr:sp macro="" textlink="">
      <xdr:nvSpPr>
        <xdr:cNvPr id="10307" name="Line 67"/>
        <xdr:cNvSpPr>
          <a:spLocks noChangeShapeType="1"/>
        </xdr:cNvSpPr>
      </xdr:nvSpPr>
      <xdr:spPr bwMode="auto">
        <a:xfrm>
          <a:off x="4114800" y="6753225"/>
          <a:ext cx="838200" cy="38100"/>
        </a:xfrm>
        <a:prstGeom prst="line">
          <a:avLst/>
        </a:prstGeom>
        <a:noFill/>
        <a:ln w="6350">
          <a:solidFill>
            <a:srgbClr val="FF0000"/>
          </a:solidFill>
          <a:round/>
          <a:headEnd/>
          <a:tailEnd/>
        </a:ln>
      </xdr:spPr>
    </xdr:sp>
    <xdr:clientData/>
  </xdr:twoCellAnchor>
  <xdr:twoCellAnchor editAs="oneCell">
    <xdr:from>
      <xdr:col>7</xdr:col>
      <xdr:colOff>238125</xdr:colOff>
      <xdr:row>42</xdr:row>
      <xdr:rowOff>66675</xdr:rowOff>
    </xdr:from>
    <xdr:to>
      <xdr:col>8</xdr:col>
      <xdr:colOff>314325</xdr:colOff>
      <xdr:row>43</xdr:row>
      <xdr:rowOff>104775</xdr:rowOff>
    </xdr:to>
    <xdr:sp macro="" textlink="">
      <xdr:nvSpPr>
        <xdr:cNvPr id="10308" name="財政力平均値テキスト"/>
        <xdr:cNvSpPr txBox="1">
          <a:spLocks noChangeArrowheads="1"/>
        </xdr:cNvSpPr>
      </xdr:nvSpPr>
      <xdr:spPr bwMode="auto">
        <a:xfrm>
          <a:off x="5038725" y="72675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0.46</a:t>
          </a:r>
        </a:p>
      </xdr:txBody>
    </xdr:sp>
    <xdr:clientData/>
  </xdr:twoCellAnchor>
  <xdr:twoCellAnchor>
    <xdr:from>
      <xdr:col>7</xdr:col>
      <xdr:colOff>104775</xdr:colOff>
      <xdr:row>42</xdr:row>
      <xdr:rowOff>66675</xdr:rowOff>
    </xdr:from>
    <xdr:to>
      <xdr:col>7</xdr:col>
      <xdr:colOff>200025</xdr:colOff>
      <xdr:row>43</xdr:row>
      <xdr:rowOff>0</xdr:rowOff>
    </xdr:to>
    <xdr:sp macro="" textlink="">
      <xdr:nvSpPr>
        <xdr:cNvPr id="10309" name="AutoShape 69"/>
        <xdr:cNvSpPr>
          <a:spLocks noChangeArrowheads="1"/>
        </xdr:cNvSpPr>
      </xdr:nvSpPr>
      <xdr:spPr bwMode="auto">
        <a:xfrm>
          <a:off x="4905375" y="7267575"/>
          <a:ext cx="95250" cy="104775"/>
        </a:xfrm>
        <a:prstGeom prst="flowChartDecision">
          <a:avLst/>
        </a:prstGeom>
        <a:solidFill>
          <a:srgbClr val="000080"/>
        </a:solidFill>
        <a:ln w="9525">
          <a:solidFill>
            <a:srgbClr val="000080"/>
          </a:solidFill>
          <a:miter lim="800000"/>
          <a:headEnd/>
          <a:tailEnd/>
        </a:ln>
      </xdr:spPr>
    </xdr:sp>
    <xdr:clientData/>
  </xdr:twoCellAnchor>
  <xdr:twoCellAnchor>
    <xdr:from>
      <xdr:col>4</xdr:col>
      <xdr:colOff>485775</xdr:colOff>
      <xdr:row>39</xdr:row>
      <xdr:rowOff>47625</xdr:rowOff>
    </xdr:from>
    <xdr:to>
      <xdr:col>6</xdr:col>
      <xdr:colOff>0</xdr:colOff>
      <xdr:row>39</xdr:row>
      <xdr:rowOff>66675</xdr:rowOff>
    </xdr:to>
    <xdr:sp macro="" textlink="">
      <xdr:nvSpPr>
        <xdr:cNvPr id="10310" name="Line 70"/>
        <xdr:cNvSpPr>
          <a:spLocks noChangeShapeType="1"/>
        </xdr:cNvSpPr>
      </xdr:nvSpPr>
      <xdr:spPr bwMode="auto">
        <a:xfrm>
          <a:off x="3228975" y="6734175"/>
          <a:ext cx="885825" cy="19050"/>
        </a:xfrm>
        <a:prstGeom prst="line">
          <a:avLst/>
        </a:prstGeom>
        <a:noFill/>
        <a:ln w="6350">
          <a:solidFill>
            <a:srgbClr val="FF0000"/>
          </a:solidFill>
          <a:round/>
          <a:headEnd/>
          <a:tailEnd/>
        </a:ln>
      </xdr:spPr>
    </xdr:sp>
    <xdr:clientData/>
  </xdr:twoCellAnchor>
  <xdr:twoCellAnchor>
    <xdr:from>
      <xdr:col>5</xdr:col>
      <xdr:colOff>638175</xdr:colOff>
      <xdr:row>42</xdr:row>
      <xdr:rowOff>47625</xdr:rowOff>
    </xdr:from>
    <xdr:to>
      <xdr:col>6</xdr:col>
      <xdr:colOff>47625</xdr:colOff>
      <xdr:row>42</xdr:row>
      <xdr:rowOff>142875</xdr:rowOff>
    </xdr:to>
    <xdr:sp macro="" textlink="">
      <xdr:nvSpPr>
        <xdr:cNvPr id="10311" name="AutoShape 71"/>
        <xdr:cNvSpPr>
          <a:spLocks noChangeArrowheads="1"/>
        </xdr:cNvSpPr>
      </xdr:nvSpPr>
      <xdr:spPr bwMode="auto">
        <a:xfrm>
          <a:off x="4067175" y="7248525"/>
          <a:ext cx="95250"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5</xdr:col>
      <xdr:colOff>304800</xdr:colOff>
      <xdr:row>42</xdr:row>
      <xdr:rowOff>161925</xdr:rowOff>
    </xdr:from>
    <xdr:to>
      <xdr:col>6</xdr:col>
      <xdr:colOff>352425</xdr:colOff>
      <xdr:row>44</xdr:row>
      <xdr:rowOff>28575</xdr:rowOff>
    </xdr:to>
    <xdr:sp macro="" textlink="">
      <xdr:nvSpPr>
        <xdr:cNvPr id="10312" name="Text Box 72"/>
        <xdr:cNvSpPr txBox="1">
          <a:spLocks noChangeArrowheads="1"/>
        </xdr:cNvSpPr>
      </xdr:nvSpPr>
      <xdr:spPr bwMode="auto">
        <a:xfrm>
          <a:off x="3733800" y="736282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0.48</a:t>
          </a:r>
        </a:p>
      </xdr:txBody>
    </xdr:sp>
    <xdr:clientData/>
  </xdr:twoCellAnchor>
  <xdr:twoCellAnchor>
    <xdr:from>
      <xdr:col>3</xdr:col>
      <xdr:colOff>276225</xdr:colOff>
      <xdr:row>39</xdr:row>
      <xdr:rowOff>38100</xdr:rowOff>
    </xdr:from>
    <xdr:to>
      <xdr:col>4</xdr:col>
      <xdr:colOff>485775</xdr:colOff>
      <xdr:row>39</xdr:row>
      <xdr:rowOff>47625</xdr:rowOff>
    </xdr:to>
    <xdr:sp macro="" textlink="">
      <xdr:nvSpPr>
        <xdr:cNvPr id="10313" name="Line 73"/>
        <xdr:cNvSpPr>
          <a:spLocks noChangeShapeType="1"/>
        </xdr:cNvSpPr>
      </xdr:nvSpPr>
      <xdr:spPr bwMode="auto">
        <a:xfrm>
          <a:off x="2333625" y="6724650"/>
          <a:ext cx="895350" cy="9525"/>
        </a:xfrm>
        <a:prstGeom prst="line">
          <a:avLst/>
        </a:prstGeom>
        <a:noFill/>
        <a:ln w="6350">
          <a:solidFill>
            <a:srgbClr val="FF0000"/>
          </a:solidFill>
          <a:round/>
          <a:headEnd/>
          <a:tailEnd/>
        </a:ln>
      </xdr:spPr>
    </xdr:sp>
    <xdr:clientData/>
  </xdr:twoCellAnchor>
  <xdr:twoCellAnchor>
    <xdr:from>
      <xdr:col>4</xdr:col>
      <xdr:colOff>428625</xdr:colOff>
      <xdr:row>42</xdr:row>
      <xdr:rowOff>19050</xdr:rowOff>
    </xdr:from>
    <xdr:to>
      <xdr:col>4</xdr:col>
      <xdr:colOff>533400</xdr:colOff>
      <xdr:row>42</xdr:row>
      <xdr:rowOff>123825</xdr:rowOff>
    </xdr:to>
    <xdr:sp macro="" textlink="">
      <xdr:nvSpPr>
        <xdr:cNvPr id="10314" name="AutoShape 74"/>
        <xdr:cNvSpPr>
          <a:spLocks noChangeArrowheads="1"/>
        </xdr:cNvSpPr>
      </xdr:nvSpPr>
      <xdr:spPr bwMode="auto">
        <a:xfrm>
          <a:off x="3171825" y="721995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4</xdr:col>
      <xdr:colOff>104775</xdr:colOff>
      <xdr:row>42</xdr:row>
      <xdr:rowOff>133350</xdr:rowOff>
    </xdr:from>
    <xdr:to>
      <xdr:col>5</xdr:col>
      <xdr:colOff>180975</xdr:colOff>
      <xdr:row>44</xdr:row>
      <xdr:rowOff>0</xdr:rowOff>
    </xdr:to>
    <xdr:sp macro="" textlink="">
      <xdr:nvSpPr>
        <xdr:cNvPr id="10315" name="Text Box 75"/>
        <xdr:cNvSpPr txBox="1">
          <a:spLocks noChangeArrowheads="1"/>
        </xdr:cNvSpPr>
      </xdr:nvSpPr>
      <xdr:spPr bwMode="auto">
        <a:xfrm>
          <a:off x="2847975" y="73342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0.50</a:t>
          </a:r>
        </a:p>
      </xdr:txBody>
    </xdr:sp>
    <xdr:clientData/>
  </xdr:twoCellAnchor>
  <xdr:twoCellAnchor>
    <xdr:from>
      <xdr:col>2</xdr:col>
      <xdr:colOff>76200</xdr:colOff>
      <xdr:row>39</xdr:row>
      <xdr:rowOff>38100</xdr:rowOff>
    </xdr:from>
    <xdr:to>
      <xdr:col>3</xdr:col>
      <xdr:colOff>276225</xdr:colOff>
      <xdr:row>39</xdr:row>
      <xdr:rowOff>38100</xdr:rowOff>
    </xdr:to>
    <xdr:sp macro="" textlink="">
      <xdr:nvSpPr>
        <xdr:cNvPr id="10316" name="Line 76"/>
        <xdr:cNvSpPr>
          <a:spLocks noChangeShapeType="1"/>
        </xdr:cNvSpPr>
      </xdr:nvSpPr>
      <xdr:spPr bwMode="auto">
        <a:xfrm>
          <a:off x="1447800" y="6724650"/>
          <a:ext cx="885825" cy="0"/>
        </a:xfrm>
        <a:prstGeom prst="line">
          <a:avLst/>
        </a:prstGeom>
        <a:noFill/>
        <a:ln w="6350">
          <a:solidFill>
            <a:srgbClr val="FF0000"/>
          </a:solidFill>
          <a:round/>
          <a:headEnd/>
          <a:tailEnd/>
        </a:ln>
      </xdr:spPr>
    </xdr:sp>
    <xdr:clientData/>
  </xdr:twoCellAnchor>
  <xdr:twoCellAnchor>
    <xdr:from>
      <xdr:col>3</xdr:col>
      <xdr:colOff>228600</xdr:colOff>
      <xdr:row>41</xdr:row>
      <xdr:rowOff>161925</xdr:rowOff>
    </xdr:from>
    <xdr:to>
      <xdr:col>3</xdr:col>
      <xdr:colOff>333375</xdr:colOff>
      <xdr:row>42</xdr:row>
      <xdr:rowOff>85725</xdr:rowOff>
    </xdr:to>
    <xdr:sp macro="" textlink="">
      <xdr:nvSpPr>
        <xdr:cNvPr id="10317" name="AutoShape 77"/>
        <xdr:cNvSpPr>
          <a:spLocks noChangeArrowheads="1"/>
        </xdr:cNvSpPr>
      </xdr:nvSpPr>
      <xdr:spPr bwMode="auto">
        <a:xfrm>
          <a:off x="2286000" y="7191375"/>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xdr:col>
      <xdr:colOff>581025</xdr:colOff>
      <xdr:row>42</xdr:row>
      <xdr:rowOff>104775</xdr:rowOff>
    </xdr:from>
    <xdr:to>
      <xdr:col>3</xdr:col>
      <xdr:colOff>657225</xdr:colOff>
      <xdr:row>43</xdr:row>
      <xdr:rowOff>142875</xdr:rowOff>
    </xdr:to>
    <xdr:sp macro="" textlink="">
      <xdr:nvSpPr>
        <xdr:cNvPr id="10318" name="Text Box 78"/>
        <xdr:cNvSpPr txBox="1">
          <a:spLocks noChangeArrowheads="1"/>
        </xdr:cNvSpPr>
      </xdr:nvSpPr>
      <xdr:spPr bwMode="auto">
        <a:xfrm>
          <a:off x="1952625" y="73056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0.53</a:t>
          </a:r>
        </a:p>
      </xdr:txBody>
    </xdr:sp>
    <xdr:clientData/>
  </xdr:twoCellAnchor>
  <xdr:twoCellAnchor>
    <xdr:from>
      <xdr:col>2</xdr:col>
      <xdr:colOff>28575</xdr:colOff>
      <xdr:row>42</xdr:row>
      <xdr:rowOff>9525</xdr:rowOff>
    </xdr:from>
    <xdr:to>
      <xdr:col>2</xdr:col>
      <xdr:colOff>123825</xdr:colOff>
      <xdr:row>42</xdr:row>
      <xdr:rowOff>114300</xdr:rowOff>
    </xdr:to>
    <xdr:sp macro="" textlink="">
      <xdr:nvSpPr>
        <xdr:cNvPr id="10319" name="AutoShape 79"/>
        <xdr:cNvSpPr>
          <a:spLocks noChangeArrowheads="1"/>
        </xdr:cNvSpPr>
      </xdr:nvSpPr>
      <xdr:spPr bwMode="auto">
        <a:xfrm>
          <a:off x="1400175" y="7210425"/>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xdr:col>
      <xdr:colOff>381000</xdr:colOff>
      <xdr:row>42</xdr:row>
      <xdr:rowOff>123825</xdr:rowOff>
    </xdr:from>
    <xdr:to>
      <xdr:col>2</xdr:col>
      <xdr:colOff>457200</xdr:colOff>
      <xdr:row>43</xdr:row>
      <xdr:rowOff>161925</xdr:rowOff>
    </xdr:to>
    <xdr:sp macro="" textlink="">
      <xdr:nvSpPr>
        <xdr:cNvPr id="10320" name="Text Box 80"/>
        <xdr:cNvSpPr txBox="1">
          <a:spLocks noChangeArrowheads="1"/>
        </xdr:cNvSpPr>
      </xdr:nvSpPr>
      <xdr:spPr bwMode="auto">
        <a:xfrm>
          <a:off x="1066800" y="73247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0.51</a:t>
          </a:r>
        </a:p>
      </xdr:txBody>
    </xdr:sp>
    <xdr:clientData/>
  </xdr:twoCellAnchor>
  <xdr:twoCellAnchor editAs="oneCell">
    <xdr:from>
      <xdr:col>7</xdr:col>
      <xdr:colOff>38100</xdr:colOff>
      <xdr:row>48</xdr:row>
      <xdr:rowOff>28575</xdr:rowOff>
    </xdr:from>
    <xdr:to>
      <xdr:col>8</xdr:col>
      <xdr:colOff>114300</xdr:colOff>
      <xdr:row>49</xdr:row>
      <xdr:rowOff>66675</xdr:rowOff>
    </xdr:to>
    <xdr:sp macro="" textlink="">
      <xdr:nvSpPr>
        <xdr:cNvPr id="10321" name="Text Box 81"/>
        <xdr:cNvSpPr txBox="1">
          <a:spLocks noChangeArrowheads="1"/>
        </xdr:cNvSpPr>
      </xdr:nvSpPr>
      <xdr:spPr bwMode="auto">
        <a:xfrm>
          <a:off x="4838700"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5</xdr:col>
      <xdr:colOff>571500</xdr:colOff>
      <xdr:row>48</xdr:row>
      <xdr:rowOff>28575</xdr:rowOff>
    </xdr:from>
    <xdr:to>
      <xdr:col>6</xdr:col>
      <xdr:colOff>647700</xdr:colOff>
      <xdr:row>49</xdr:row>
      <xdr:rowOff>66675</xdr:rowOff>
    </xdr:to>
    <xdr:sp macro="" textlink="">
      <xdr:nvSpPr>
        <xdr:cNvPr id="10322" name="Text Box 82"/>
        <xdr:cNvSpPr txBox="1">
          <a:spLocks noChangeArrowheads="1"/>
        </xdr:cNvSpPr>
      </xdr:nvSpPr>
      <xdr:spPr bwMode="auto">
        <a:xfrm>
          <a:off x="4000500"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4</xdr:col>
      <xdr:colOff>371475</xdr:colOff>
      <xdr:row>48</xdr:row>
      <xdr:rowOff>28575</xdr:rowOff>
    </xdr:from>
    <xdr:to>
      <xdr:col>5</xdr:col>
      <xdr:colOff>447675</xdr:colOff>
      <xdr:row>49</xdr:row>
      <xdr:rowOff>66675</xdr:rowOff>
    </xdr:to>
    <xdr:sp macro="" textlink="">
      <xdr:nvSpPr>
        <xdr:cNvPr id="10323" name="Text Box 83"/>
        <xdr:cNvSpPr txBox="1">
          <a:spLocks noChangeArrowheads="1"/>
        </xdr:cNvSpPr>
      </xdr:nvSpPr>
      <xdr:spPr bwMode="auto">
        <a:xfrm>
          <a:off x="3114675"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3</xdr:col>
      <xdr:colOff>161925</xdr:colOff>
      <xdr:row>48</xdr:row>
      <xdr:rowOff>28575</xdr:rowOff>
    </xdr:from>
    <xdr:to>
      <xdr:col>4</xdr:col>
      <xdr:colOff>238125</xdr:colOff>
      <xdr:row>49</xdr:row>
      <xdr:rowOff>66675</xdr:rowOff>
    </xdr:to>
    <xdr:sp macro="" textlink="">
      <xdr:nvSpPr>
        <xdr:cNvPr id="10324" name="Text Box 84"/>
        <xdr:cNvSpPr txBox="1">
          <a:spLocks noChangeArrowheads="1"/>
        </xdr:cNvSpPr>
      </xdr:nvSpPr>
      <xdr:spPr bwMode="auto">
        <a:xfrm>
          <a:off x="2219325"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xdr:col>
      <xdr:colOff>647700</xdr:colOff>
      <xdr:row>48</xdr:row>
      <xdr:rowOff>28575</xdr:rowOff>
    </xdr:from>
    <xdr:to>
      <xdr:col>3</xdr:col>
      <xdr:colOff>38100</xdr:colOff>
      <xdr:row>49</xdr:row>
      <xdr:rowOff>66675</xdr:rowOff>
    </xdr:to>
    <xdr:sp macro="" textlink="">
      <xdr:nvSpPr>
        <xdr:cNvPr id="10325" name="Text Box 85"/>
        <xdr:cNvSpPr txBox="1">
          <a:spLocks noChangeArrowheads="1"/>
        </xdr:cNvSpPr>
      </xdr:nvSpPr>
      <xdr:spPr bwMode="auto">
        <a:xfrm>
          <a:off x="1333500"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7</xdr:col>
      <xdr:colOff>104775</xdr:colOff>
      <xdr:row>39</xdr:row>
      <xdr:rowOff>47625</xdr:rowOff>
    </xdr:from>
    <xdr:to>
      <xdr:col>7</xdr:col>
      <xdr:colOff>200025</xdr:colOff>
      <xdr:row>39</xdr:row>
      <xdr:rowOff>152400</xdr:rowOff>
    </xdr:to>
    <xdr:sp macro="" textlink="">
      <xdr:nvSpPr>
        <xdr:cNvPr id="10326" name="Oval 86"/>
        <xdr:cNvSpPr>
          <a:spLocks noChangeArrowheads="1"/>
        </xdr:cNvSpPr>
      </xdr:nvSpPr>
      <xdr:spPr bwMode="auto">
        <a:xfrm>
          <a:off x="4905375" y="6734175"/>
          <a:ext cx="95250" cy="104775"/>
        </a:xfrm>
        <a:prstGeom prst="ellipse">
          <a:avLst/>
        </a:prstGeom>
        <a:solidFill>
          <a:srgbClr val="FF0000"/>
        </a:solidFill>
        <a:ln w="9525">
          <a:solidFill>
            <a:srgbClr val="FF0000"/>
          </a:solidFill>
          <a:round/>
          <a:headEnd/>
          <a:tailEnd/>
        </a:ln>
      </xdr:spPr>
    </xdr:sp>
    <xdr:clientData/>
  </xdr:twoCellAnchor>
  <xdr:twoCellAnchor editAs="oneCell">
    <xdr:from>
      <xdr:col>7</xdr:col>
      <xdr:colOff>238125</xdr:colOff>
      <xdr:row>38</xdr:row>
      <xdr:rowOff>95250</xdr:rowOff>
    </xdr:from>
    <xdr:to>
      <xdr:col>8</xdr:col>
      <xdr:colOff>314325</xdr:colOff>
      <xdr:row>39</xdr:row>
      <xdr:rowOff>133350</xdr:rowOff>
    </xdr:to>
    <xdr:sp macro="" textlink="">
      <xdr:nvSpPr>
        <xdr:cNvPr id="10327" name="財政力該当値テキスト"/>
        <xdr:cNvSpPr txBox="1">
          <a:spLocks noChangeArrowheads="1"/>
        </xdr:cNvSpPr>
      </xdr:nvSpPr>
      <xdr:spPr bwMode="auto">
        <a:xfrm>
          <a:off x="5038725" y="66103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0.92</a:t>
          </a:r>
        </a:p>
      </xdr:txBody>
    </xdr:sp>
    <xdr:clientData/>
  </xdr:twoCellAnchor>
  <xdr:twoCellAnchor>
    <xdr:from>
      <xdr:col>5</xdr:col>
      <xdr:colOff>638175</xdr:colOff>
      <xdr:row>39</xdr:row>
      <xdr:rowOff>19050</xdr:rowOff>
    </xdr:from>
    <xdr:to>
      <xdr:col>6</xdr:col>
      <xdr:colOff>47625</xdr:colOff>
      <xdr:row>39</xdr:row>
      <xdr:rowOff>123825</xdr:rowOff>
    </xdr:to>
    <xdr:sp macro="" textlink="">
      <xdr:nvSpPr>
        <xdr:cNvPr id="10328" name="Oval 88"/>
        <xdr:cNvSpPr>
          <a:spLocks noChangeArrowheads="1"/>
        </xdr:cNvSpPr>
      </xdr:nvSpPr>
      <xdr:spPr bwMode="auto">
        <a:xfrm>
          <a:off x="4067175" y="6705600"/>
          <a:ext cx="95250" cy="104775"/>
        </a:xfrm>
        <a:prstGeom prst="ellipse">
          <a:avLst/>
        </a:prstGeom>
        <a:solidFill>
          <a:srgbClr val="FF0000"/>
        </a:solidFill>
        <a:ln w="9525">
          <a:solidFill>
            <a:srgbClr val="FF0000"/>
          </a:solidFill>
          <a:round/>
          <a:headEnd/>
          <a:tailEnd/>
        </a:ln>
      </xdr:spPr>
    </xdr:sp>
    <xdr:clientData/>
  </xdr:twoCellAnchor>
  <xdr:twoCellAnchor editAs="oneCell">
    <xdr:from>
      <xdr:col>5</xdr:col>
      <xdr:colOff>304800</xdr:colOff>
      <xdr:row>37</xdr:row>
      <xdr:rowOff>161925</xdr:rowOff>
    </xdr:from>
    <xdr:to>
      <xdr:col>6</xdr:col>
      <xdr:colOff>352425</xdr:colOff>
      <xdr:row>39</xdr:row>
      <xdr:rowOff>28575</xdr:rowOff>
    </xdr:to>
    <xdr:sp macro="" textlink="">
      <xdr:nvSpPr>
        <xdr:cNvPr id="10329" name="Text Box 89"/>
        <xdr:cNvSpPr txBox="1">
          <a:spLocks noChangeArrowheads="1"/>
        </xdr:cNvSpPr>
      </xdr:nvSpPr>
      <xdr:spPr bwMode="auto">
        <a:xfrm>
          <a:off x="3733800" y="65055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0.95</a:t>
          </a:r>
        </a:p>
      </xdr:txBody>
    </xdr:sp>
    <xdr:clientData/>
  </xdr:twoCellAnchor>
  <xdr:twoCellAnchor>
    <xdr:from>
      <xdr:col>4</xdr:col>
      <xdr:colOff>428625</xdr:colOff>
      <xdr:row>38</xdr:row>
      <xdr:rowOff>161925</xdr:rowOff>
    </xdr:from>
    <xdr:to>
      <xdr:col>4</xdr:col>
      <xdr:colOff>533400</xdr:colOff>
      <xdr:row>39</xdr:row>
      <xdr:rowOff>95250</xdr:rowOff>
    </xdr:to>
    <xdr:sp macro="" textlink="">
      <xdr:nvSpPr>
        <xdr:cNvPr id="10330" name="Oval 90"/>
        <xdr:cNvSpPr>
          <a:spLocks noChangeArrowheads="1"/>
        </xdr:cNvSpPr>
      </xdr:nvSpPr>
      <xdr:spPr bwMode="auto">
        <a:xfrm>
          <a:off x="3171825" y="667702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4</xdr:col>
      <xdr:colOff>104775</xdr:colOff>
      <xdr:row>37</xdr:row>
      <xdr:rowOff>133350</xdr:rowOff>
    </xdr:from>
    <xdr:to>
      <xdr:col>5</xdr:col>
      <xdr:colOff>180975</xdr:colOff>
      <xdr:row>39</xdr:row>
      <xdr:rowOff>0</xdr:rowOff>
    </xdr:to>
    <xdr:sp macro="" textlink="">
      <xdr:nvSpPr>
        <xdr:cNvPr id="10331" name="Text Box 91"/>
        <xdr:cNvSpPr txBox="1">
          <a:spLocks noChangeArrowheads="1"/>
        </xdr:cNvSpPr>
      </xdr:nvSpPr>
      <xdr:spPr bwMode="auto">
        <a:xfrm>
          <a:off x="2847975" y="64770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0.97</a:t>
          </a:r>
        </a:p>
      </xdr:txBody>
    </xdr:sp>
    <xdr:clientData/>
  </xdr:twoCellAnchor>
  <xdr:twoCellAnchor>
    <xdr:from>
      <xdr:col>3</xdr:col>
      <xdr:colOff>228600</xdr:colOff>
      <xdr:row>38</xdr:row>
      <xdr:rowOff>152400</xdr:rowOff>
    </xdr:from>
    <xdr:to>
      <xdr:col>3</xdr:col>
      <xdr:colOff>333375</xdr:colOff>
      <xdr:row>39</xdr:row>
      <xdr:rowOff>85725</xdr:rowOff>
    </xdr:to>
    <xdr:sp macro="" textlink="">
      <xdr:nvSpPr>
        <xdr:cNvPr id="10332" name="Oval 92"/>
        <xdr:cNvSpPr>
          <a:spLocks noChangeArrowheads="1"/>
        </xdr:cNvSpPr>
      </xdr:nvSpPr>
      <xdr:spPr bwMode="auto">
        <a:xfrm>
          <a:off x="2286000" y="66675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xdr:col>
      <xdr:colOff>581025</xdr:colOff>
      <xdr:row>37</xdr:row>
      <xdr:rowOff>123825</xdr:rowOff>
    </xdr:from>
    <xdr:to>
      <xdr:col>3</xdr:col>
      <xdr:colOff>657225</xdr:colOff>
      <xdr:row>38</xdr:row>
      <xdr:rowOff>161925</xdr:rowOff>
    </xdr:to>
    <xdr:sp macro="" textlink="">
      <xdr:nvSpPr>
        <xdr:cNvPr id="10333" name="Text Box 93"/>
        <xdr:cNvSpPr txBox="1">
          <a:spLocks noChangeArrowheads="1"/>
        </xdr:cNvSpPr>
      </xdr:nvSpPr>
      <xdr:spPr bwMode="auto">
        <a:xfrm>
          <a:off x="1952625" y="64674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0.98</a:t>
          </a:r>
        </a:p>
      </xdr:txBody>
    </xdr:sp>
    <xdr:clientData/>
  </xdr:twoCellAnchor>
  <xdr:twoCellAnchor>
    <xdr:from>
      <xdr:col>2</xdr:col>
      <xdr:colOff>28575</xdr:colOff>
      <xdr:row>38</xdr:row>
      <xdr:rowOff>152400</xdr:rowOff>
    </xdr:from>
    <xdr:to>
      <xdr:col>2</xdr:col>
      <xdr:colOff>123825</xdr:colOff>
      <xdr:row>39</xdr:row>
      <xdr:rowOff>85725</xdr:rowOff>
    </xdr:to>
    <xdr:sp macro="" textlink="">
      <xdr:nvSpPr>
        <xdr:cNvPr id="10334" name="Oval 94"/>
        <xdr:cNvSpPr>
          <a:spLocks noChangeArrowheads="1"/>
        </xdr:cNvSpPr>
      </xdr:nvSpPr>
      <xdr:spPr bwMode="auto">
        <a:xfrm>
          <a:off x="1400175" y="6667500"/>
          <a:ext cx="95250" cy="104775"/>
        </a:xfrm>
        <a:prstGeom prst="ellipse">
          <a:avLst/>
        </a:prstGeom>
        <a:solidFill>
          <a:srgbClr val="FF0000"/>
        </a:solidFill>
        <a:ln w="9525">
          <a:solidFill>
            <a:srgbClr val="FF0000"/>
          </a:solidFill>
          <a:round/>
          <a:headEnd/>
          <a:tailEnd/>
        </a:ln>
      </xdr:spPr>
    </xdr:sp>
    <xdr:clientData/>
  </xdr:twoCellAnchor>
  <xdr:twoCellAnchor editAs="oneCell">
    <xdr:from>
      <xdr:col>1</xdr:col>
      <xdr:colOff>381000</xdr:colOff>
      <xdr:row>37</xdr:row>
      <xdr:rowOff>123825</xdr:rowOff>
    </xdr:from>
    <xdr:to>
      <xdr:col>2</xdr:col>
      <xdr:colOff>457200</xdr:colOff>
      <xdr:row>38</xdr:row>
      <xdr:rowOff>161925</xdr:rowOff>
    </xdr:to>
    <xdr:sp macro="" textlink="">
      <xdr:nvSpPr>
        <xdr:cNvPr id="10335" name="Text Box 95"/>
        <xdr:cNvSpPr txBox="1">
          <a:spLocks noChangeArrowheads="1"/>
        </xdr:cNvSpPr>
      </xdr:nvSpPr>
      <xdr:spPr bwMode="auto">
        <a:xfrm>
          <a:off x="1066800" y="64674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0.98</a:t>
          </a:r>
        </a:p>
      </xdr:txBody>
    </xdr:sp>
    <xdr:clientData/>
  </xdr:twoCellAnchor>
  <xdr:twoCellAnchor>
    <xdr:from>
      <xdr:col>1</xdr:col>
      <xdr:colOff>76200</xdr:colOff>
      <xdr:row>51</xdr:row>
      <xdr:rowOff>85725</xdr:rowOff>
    </xdr:from>
    <xdr:to>
      <xdr:col>8</xdr:col>
      <xdr:colOff>352425</xdr:colOff>
      <xdr:row>53</xdr:row>
      <xdr:rowOff>57150</xdr:rowOff>
    </xdr:to>
    <xdr:sp macro="" textlink="">
      <xdr:nvSpPr>
        <xdr:cNvPr id="10336" name="Rectangle 96"/>
        <xdr:cNvSpPr>
          <a:spLocks noChangeArrowheads="1"/>
        </xdr:cNvSpPr>
      </xdr:nvSpPr>
      <xdr:spPr bwMode="auto">
        <a:xfrm>
          <a:off x="762000" y="8829675"/>
          <a:ext cx="5076825" cy="3143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財政構造の弾力性</a:t>
          </a:r>
        </a:p>
      </xdr:txBody>
    </xdr:sp>
    <xdr:clientData/>
  </xdr:twoCellAnchor>
  <xdr:twoCellAnchor editAs="oneCell">
    <xdr:from>
      <xdr:col>3</xdr:col>
      <xdr:colOff>57150</xdr:colOff>
      <xdr:row>53</xdr:row>
      <xdr:rowOff>104775</xdr:rowOff>
    </xdr:from>
    <xdr:to>
      <xdr:col>5</xdr:col>
      <xdr:colOff>66675</xdr:colOff>
      <xdr:row>54</xdr:row>
      <xdr:rowOff>161925</xdr:rowOff>
    </xdr:to>
    <xdr:sp macro="" textlink="">
      <xdr:nvSpPr>
        <xdr:cNvPr id="10337" name="Text Box 97"/>
        <xdr:cNvSpPr txBox="1">
          <a:spLocks noChangeArrowheads="1"/>
        </xdr:cNvSpPr>
      </xdr:nvSpPr>
      <xdr:spPr bwMode="auto">
        <a:xfrm>
          <a:off x="2114550" y="9191625"/>
          <a:ext cx="1381125" cy="228600"/>
        </a:xfrm>
        <a:prstGeom prst="rect">
          <a:avLst/>
        </a:prstGeom>
        <a:noFill/>
        <a:ln w="1">
          <a:noFill/>
          <a:miter lim="800000"/>
          <a:headEnd/>
          <a:tailEnd/>
        </a:ln>
        <a:effectLst/>
      </xdr:spPr>
      <xdr:txBody>
        <a:bodyPr vertOverflow="clip" wrap="square" lIns="36576" tIns="0" rIns="36576" bIns="18288" anchor="b" upright="1"/>
        <a:lstStyle/>
        <a:p>
          <a:pPr algn="ctr" rtl="0">
            <a:defRPr sz="1000"/>
          </a:pPr>
          <a:r>
            <a:rPr lang="ja-JP" altLang="en-US" sz="1300" b="1" i="0" u="none" strike="noStrike" baseline="0">
              <a:solidFill>
                <a:srgbClr val="000000"/>
              </a:solidFill>
              <a:latin typeface="ＭＳ Ｐゴシック"/>
              <a:ea typeface="ＭＳ Ｐゴシック"/>
            </a:rPr>
            <a:t>経常収支比率</a:t>
          </a:r>
        </a:p>
      </xdr:txBody>
    </xdr:sp>
    <xdr:clientData/>
  </xdr:twoCellAnchor>
  <xdr:twoCellAnchor editAs="oneCell">
    <xdr:from>
      <xdr:col>5</xdr:col>
      <xdr:colOff>190500</xdr:colOff>
      <xdr:row>53</xdr:row>
      <xdr:rowOff>85725</xdr:rowOff>
    </xdr:from>
    <xdr:to>
      <xdr:col>6</xdr:col>
      <xdr:colOff>381000</xdr:colOff>
      <xdr:row>55</xdr:row>
      <xdr:rowOff>19050</xdr:rowOff>
    </xdr:to>
    <xdr:sp macro="" textlink="">
      <xdr:nvSpPr>
        <xdr:cNvPr id="10338" name="Text Box 98"/>
        <xdr:cNvSpPr txBox="1">
          <a:spLocks noChangeArrowheads="1"/>
        </xdr:cNvSpPr>
      </xdr:nvSpPr>
      <xdr:spPr bwMode="auto">
        <a:xfrm>
          <a:off x="3619500" y="9172575"/>
          <a:ext cx="876300" cy="276225"/>
        </a:xfrm>
        <a:prstGeom prst="rect">
          <a:avLst/>
        </a:prstGeom>
        <a:noFill/>
        <a:ln w="1">
          <a:noFill/>
          <a:miter lim="800000"/>
          <a:headEnd/>
          <a:tailEnd/>
        </a:ln>
        <a:effectLst/>
      </xdr:spPr>
      <xdr:txBody>
        <a:bodyPr vertOverflow="clip" wrap="square" lIns="36576" tIns="0" rIns="0" bIns="22860" anchor="b" upright="1"/>
        <a:lstStyle/>
        <a:p>
          <a:pPr algn="l" rtl="0">
            <a:defRPr sz="1000"/>
          </a:pPr>
          <a:r>
            <a:rPr lang="en-US" altLang="ja-JP" sz="1600" b="1" i="0" u="none" strike="noStrike" baseline="0">
              <a:solidFill>
                <a:srgbClr val="FF0000"/>
              </a:solidFill>
              <a:latin typeface="ＭＳ Ｐゴシック"/>
              <a:ea typeface="ＭＳ Ｐゴシック"/>
            </a:rPr>
            <a:t>[95.1%]</a:t>
          </a:r>
          <a:r>
            <a:rPr lang="ja-JP" altLang="en-US" sz="1600" b="1" i="0" u="none" strike="noStrike" baseline="0">
              <a:solidFill>
                <a:srgbClr val="FF0000"/>
              </a:solidFill>
              <a:latin typeface="ＭＳ Ｐゴシック"/>
              <a:ea typeface="ＭＳ Ｐゴシック"/>
            </a:rPr>
            <a:t>　</a:t>
          </a:r>
        </a:p>
      </xdr:txBody>
    </xdr:sp>
    <xdr:clientData/>
  </xdr:twoCellAnchor>
  <xdr:twoCellAnchor>
    <xdr:from>
      <xdr:col>8</xdr:col>
      <xdr:colOff>419100</xdr:colOff>
      <xdr:row>52</xdr:row>
      <xdr:rowOff>161925</xdr:rowOff>
    </xdr:from>
    <xdr:to>
      <xdr:col>10</xdr:col>
      <xdr:colOff>571500</xdr:colOff>
      <xdr:row>54</xdr:row>
      <xdr:rowOff>76200</xdr:rowOff>
    </xdr:to>
    <xdr:sp macro="" textlink="">
      <xdr:nvSpPr>
        <xdr:cNvPr id="10339" name="Rectangle 99"/>
        <xdr:cNvSpPr>
          <a:spLocks noChangeArrowheads="1"/>
        </xdr:cNvSpPr>
      </xdr:nvSpPr>
      <xdr:spPr bwMode="auto">
        <a:xfrm>
          <a:off x="5905500" y="90773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8</xdr:col>
      <xdr:colOff>419100</xdr:colOff>
      <xdr:row>54</xdr:row>
      <xdr:rowOff>9525</xdr:rowOff>
    </xdr:from>
    <xdr:to>
      <xdr:col>10</xdr:col>
      <xdr:colOff>571500</xdr:colOff>
      <xdr:row>55</xdr:row>
      <xdr:rowOff>95250</xdr:rowOff>
    </xdr:to>
    <xdr:sp macro="" textlink="">
      <xdr:nvSpPr>
        <xdr:cNvPr id="10340" name="Rectangle 100"/>
        <xdr:cNvSpPr>
          <a:spLocks noChangeArrowheads="1"/>
        </xdr:cNvSpPr>
      </xdr:nvSpPr>
      <xdr:spPr bwMode="auto">
        <a:xfrm>
          <a:off x="5905500" y="92678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71/72</a:t>
          </a:r>
        </a:p>
      </xdr:txBody>
    </xdr:sp>
    <xdr:clientData/>
  </xdr:twoCellAnchor>
  <xdr:twoCellAnchor>
    <xdr:from>
      <xdr:col>11</xdr:col>
      <xdr:colOff>9525</xdr:colOff>
      <xdr:row>52</xdr:row>
      <xdr:rowOff>161925</xdr:rowOff>
    </xdr:from>
    <xdr:to>
      <xdr:col>12</xdr:col>
      <xdr:colOff>600075</xdr:colOff>
      <xdr:row>54</xdr:row>
      <xdr:rowOff>76200</xdr:rowOff>
    </xdr:to>
    <xdr:sp macro="" textlink="">
      <xdr:nvSpPr>
        <xdr:cNvPr id="10341" name="Rectangle 101"/>
        <xdr:cNvSpPr>
          <a:spLocks noChangeArrowheads="1"/>
        </xdr:cNvSpPr>
      </xdr:nvSpPr>
      <xdr:spPr bwMode="auto">
        <a:xfrm>
          <a:off x="7553325" y="90773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11</xdr:col>
      <xdr:colOff>9525</xdr:colOff>
      <xdr:row>54</xdr:row>
      <xdr:rowOff>9525</xdr:rowOff>
    </xdr:from>
    <xdr:to>
      <xdr:col>12</xdr:col>
      <xdr:colOff>600075</xdr:colOff>
      <xdr:row>55</xdr:row>
      <xdr:rowOff>95250</xdr:rowOff>
    </xdr:to>
    <xdr:sp macro="" textlink="">
      <xdr:nvSpPr>
        <xdr:cNvPr id="10342" name="Rectangle 102"/>
        <xdr:cNvSpPr>
          <a:spLocks noChangeArrowheads="1"/>
        </xdr:cNvSpPr>
      </xdr:nvSpPr>
      <xdr:spPr bwMode="auto">
        <a:xfrm>
          <a:off x="7553325" y="92678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89.2</a:t>
          </a:r>
        </a:p>
      </xdr:txBody>
    </xdr:sp>
    <xdr:clientData/>
  </xdr:twoCellAnchor>
  <xdr:twoCellAnchor>
    <xdr:from>
      <xdr:col>13</xdr:col>
      <xdr:colOff>104775</xdr:colOff>
      <xdr:row>52</xdr:row>
      <xdr:rowOff>161925</xdr:rowOff>
    </xdr:from>
    <xdr:to>
      <xdr:col>15</xdr:col>
      <xdr:colOff>0</xdr:colOff>
      <xdr:row>54</xdr:row>
      <xdr:rowOff>76200</xdr:rowOff>
    </xdr:to>
    <xdr:sp macro="" textlink="">
      <xdr:nvSpPr>
        <xdr:cNvPr id="10343" name="Rectangle 103"/>
        <xdr:cNvSpPr>
          <a:spLocks noChangeArrowheads="1"/>
        </xdr:cNvSpPr>
      </xdr:nvSpPr>
      <xdr:spPr bwMode="auto">
        <a:xfrm>
          <a:off x="9020175" y="90773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13</xdr:col>
      <xdr:colOff>104775</xdr:colOff>
      <xdr:row>54</xdr:row>
      <xdr:rowOff>9525</xdr:rowOff>
    </xdr:from>
    <xdr:to>
      <xdr:col>15</xdr:col>
      <xdr:colOff>0</xdr:colOff>
      <xdr:row>55</xdr:row>
      <xdr:rowOff>95250</xdr:rowOff>
    </xdr:to>
    <xdr:sp macro="" textlink="">
      <xdr:nvSpPr>
        <xdr:cNvPr id="10344" name="Rectangle 104"/>
        <xdr:cNvSpPr>
          <a:spLocks noChangeArrowheads="1"/>
        </xdr:cNvSpPr>
      </xdr:nvSpPr>
      <xdr:spPr bwMode="auto">
        <a:xfrm>
          <a:off x="9020175" y="92678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88.4</a:t>
          </a:r>
        </a:p>
      </xdr:txBody>
    </xdr:sp>
    <xdr:clientData/>
  </xdr:twoCellAnchor>
  <xdr:twoCellAnchor>
    <xdr:from>
      <xdr:col>1</xdr:col>
      <xdr:colOff>76200</xdr:colOff>
      <xdr:row>55</xdr:row>
      <xdr:rowOff>161925</xdr:rowOff>
    </xdr:from>
    <xdr:to>
      <xdr:col>8</xdr:col>
      <xdr:colOff>352425</xdr:colOff>
      <xdr:row>70</xdr:row>
      <xdr:rowOff>0</xdr:rowOff>
    </xdr:to>
    <xdr:sp macro="" textlink="">
      <xdr:nvSpPr>
        <xdr:cNvPr id="10345" name="Rectangle 105"/>
        <xdr:cNvSpPr>
          <a:spLocks noChangeArrowheads="1"/>
        </xdr:cNvSpPr>
      </xdr:nvSpPr>
      <xdr:spPr bwMode="auto">
        <a:xfrm>
          <a:off x="762000" y="9591675"/>
          <a:ext cx="5076825" cy="2409825"/>
        </a:xfrm>
        <a:prstGeom prst="rect">
          <a:avLst/>
        </a:prstGeom>
        <a:solidFill>
          <a:srgbClr val="FFFFC8"/>
        </a:solidFill>
        <a:ln w="9525">
          <a:noFill/>
          <a:miter lim="800000"/>
          <a:headEnd/>
          <a:tailEnd/>
        </a:ln>
      </xdr:spPr>
    </xdr:sp>
    <xdr:clientData/>
  </xdr:twoCellAnchor>
  <xdr:twoCellAnchor>
    <xdr:from>
      <xdr:col>8</xdr:col>
      <xdr:colOff>542925</xdr:colOff>
      <xdr:row>55</xdr:row>
      <xdr:rowOff>161925</xdr:rowOff>
    </xdr:from>
    <xdr:to>
      <xdr:col>17</xdr:col>
      <xdr:colOff>409575</xdr:colOff>
      <xdr:row>70</xdr:row>
      <xdr:rowOff>0</xdr:rowOff>
    </xdr:to>
    <xdr:sp macro="" textlink="">
      <xdr:nvSpPr>
        <xdr:cNvPr id="10346" name="Rectangle 106"/>
        <xdr:cNvSpPr>
          <a:spLocks noChangeArrowheads="1"/>
        </xdr:cNvSpPr>
      </xdr:nvSpPr>
      <xdr:spPr bwMode="auto">
        <a:xfrm>
          <a:off x="6029325" y="9591675"/>
          <a:ext cx="6038850" cy="2409825"/>
        </a:xfrm>
        <a:prstGeom prst="rect">
          <a:avLst/>
        </a:prstGeom>
        <a:solidFill>
          <a:srgbClr val="FFFFFF"/>
        </a:solidFill>
        <a:ln w="19050">
          <a:solidFill>
            <a:srgbClr val="000000"/>
          </a:solidFill>
          <a:miter lim="800000"/>
          <a:headEnd/>
          <a:tailEnd/>
        </a:ln>
      </xdr:spPr>
    </xdr:sp>
    <xdr:clientData/>
  </xdr:twoCellAnchor>
  <xdr:twoCellAnchor>
    <xdr:from>
      <xdr:col>8</xdr:col>
      <xdr:colOff>542925</xdr:colOff>
      <xdr:row>55</xdr:row>
      <xdr:rowOff>161925</xdr:rowOff>
    </xdr:from>
    <xdr:to>
      <xdr:col>14</xdr:col>
      <xdr:colOff>238125</xdr:colOff>
      <xdr:row>57</xdr:row>
      <xdr:rowOff>66675</xdr:rowOff>
    </xdr:to>
    <xdr:sp macro="" textlink="">
      <xdr:nvSpPr>
        <xdr:cNvPr id="10347" name="Rectangle 107"/>
        <xdr:cNvSpPr>
          <a:spLocks noChangeArrowheads="1"/>
        </xdr:cNvSpPr>
      </xdr:nvSpPr>
      <xdr:spPr bwMode="auto">
        <a:xfrm>
          <a:off x="6029325" y="9591675"/>
          <a:ext cx="3810000" cy="247650"/>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経常収支比率の分析欄</a:t>
          </a:r>
        </a:p>
      </xdr:txBody>
    </xdr:sp>
    <xdr:clientData/>
  </xdr:twoCellAnchor>
  <xdr:twoCellAnchor>
    <xdr:from>
      <xdr:col>8</xdr:col>
      <xdr:colOff>676275</xdr:colOff>
      <xdr:row>57</xdr:row>
      <xdr:rowOff>133350</xdr:rowOff>
    </xdr:from>
    <xdr:to>
      <xdr:col>17</xdr:col>
      <xdr:colOff>276225</xdr:colOff>
      <xdr:row>69</xdr:row>
      <xdr:rowOff>104775</xdr:rowOff>
    </xdr:to>
    <xdr:sp macro="" textlink="" fLocksText="0">
      <xdr:nvSpPr>
        <xdr:cNvPr id="10348" name="Rectangle 108"/>
        <xdr:cNvSpPr>
          <a:spLocks noChangeArrowheads="1"/>
        </xdr:cNvSpPr>
      </xdr:nvSpPr>
      <xdr:spPr bwMode="auto">
        <a:xfrm>
          <a:off x="6162675" y="9906000"/>
          <a:ext cx="5772150" cy="20288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昨年度と比較し</a:t>
          </a:r>
          <a:r>
            <a:rPr lang="en-US" altLang="ja-JP" sz="1200">
              <a:latin typeface="+mn-lt"/>
              <a:ea typeface="+mn-ea"/>
              <a:cs typeface="+mn-cs"/>
            </a:rPr>
            <a:t>0.01</a:t>
          </a:r>
          <a:r>
            <a:rPr lang="ja-JP" altLang="ja-JP" sz="1200">
              <a:latin typeface="+mn-lt"/>
              <a:ea typeface="+mn-ea"/>
              <a:cs typeface="+mn-cs"/>
            </a:rPr>
            <a:t>ポイントの悪化。類似団体や全国平均と比較しても高い比率を推移しており、本比率改善については、当町の長年の課題となっている。比率悪化の要因となっている人件費の削減対策については継続的に実施しており、退職職員数に対し新規採用職員の採用抑制等に努めているところである。また、昨年度と同様に普通交付税の一時的な増加や臨時財政対策債の増加がマイナス幅の縮小に大きな要因を与えている事実があり、自主努力による抜本的改革が図られている状況にはなく、今後も行政改革への取組を通して、経常経費の削減に努める。</a:t>
          </a:r>
          <a:endParaRPr lang="ja-JP" altLang="ja-JP" sz="1200"/>
        </a:p>
        <a:p>
          <a:endParaRPr lang="ja-JP" altLang="en-US"/>
        </a:p>
      </xdr:txBody>
    </xdr:sp>
    <xdr:clientData/>
  </xdr:twoCellAnchor>
  <xdr:oneCellAnchor>
    <xdr:from>
      <xdr:col>1</xdr:col>
      <xdr:colOff>76200</xdr:colOff>
      <xdr:row>55</xdr:row>
      <xdr:rowOff>9525</xdr:rowOff>
    </xdr:from>
    <xdr:ext cx="190500" cy="171450"/>
    <xdr:sp macro="" textlink="">
      <xdr:nvSpPr>
        <xdr:cNvPr id="10349" name="Text Box 109"/>
        <xdr:cNvSpPr txBox="1">
          <a:spLocks noChangeArrowheads="1"/>
        </xdr:cNvSpPr>
      </xdr:nvSpPr>
      <xdr:spPr bwMode="auto">
        <a:xfrm>
          <a:off x="762000" y="943927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xdr:col>
      <xdr:colOff>76200</xdr:colOff>
      <xdr:row>70</xdr:row>
      <xdr:rowOff>0</xdr:rowOff>
    </xdr:from>
    <xdr:to>
      <xdr:col>8</xdr:col>
      <xdr:colOff>352425</xdr:colOff>
      <xdr:row>70</xdr:row>
      <xdr:rowOff>0</xdr:rowOff>
    </xdr:to>
    <xdr:sp macro="" textlink="">
      <xdr:nvSpPr>
        <xdr:cNvPr id="10350" name="Line 110"/>
        <xdr:cNvSpPr>
          <a:spLocks noChangeShapeType="1"/>
        </xdr:cNvSpPr>
      </xdr:nvSpPr>
      <xdr:spPr bwMode="auto">
        <a:xfrm>
          <a:off x="762000" y="12001500"/>
          <a:ext cx="5076825" cy="0"/>
        </a:xfrm>
        <a:prstGeom prst="line">
          <a:avLst/>
        </a:prstGeom>
        <a:noFill/>
        <a:ln w="9525">
          <a:solidFill>
            <a:srgbClr val="D8D8D8"/>
          </a:solidFill>
          <a:round/>
          <a:headEnd/>
          <a:tailEnd/>
        </a:ln>
      </xdr:spPr>
    </xdr:sp>
    <xdr:clientData/>
  </xdr:twoCellAnchor>
  <xdr:twoCellAnchor editAs="oneCell">
    <xdr:from>
      <xdr:col>0</xdr:col>
      <xdr:colOff>0</xdr:colOff>
      <xdr:row>69</xdr:row>
      <xdr:rowOff>57150</xdr:rowOff>
    </xdr:from>
    <xdr:to>
      <xdr:col>1</xdr:col>
      <xdr:colOff>76200</xdr:colOff>
      <xdr:row>70</xdr:row>
      <xdr:rowOff>95250</xdr:rowOff>
    </xdr:to>
    <xdr:sp macro="" textlink="">
      <xdr:nvSpPr>
        <xdr:cNvPr id="10351" name="Text Box 111"/>
        <xdr:cNvSpPr txBox="1">
          <a:spLocks noChangeArrowheads="1"/>
        </xdr:cNvSpPr>
      </xdr:nvSpPr>
      <xdr:spPr bwMode="auto">
        <a:xfrm>
          <a:off x="0" y="118872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110.0</a:t>
          </a:r>
        </a:p>
      </xdr:txBody>
    </xdr:sp>
    <xdr:clientData/>
  </xdr:twoCellAnchor>
  <xdr:twoCellAnchor>
    <xdr:from>
      <xdr:col>1</xdr:col>
      <xdr:colOff>76200</xdr:colOff>
      <xdr:row>67</xdr:row>
      <xdr:rowOff>114300</xdr:rowOff>
    </xdr:from>
    <xdr:to>
      <xdr:col>8</xdr:col>
      <xdr:colOff>352425</xdr:colOff>
      <xdr:row>67</xdr:row>
      <xdr:rowOff>114300</xdr:rowOff>
    </xdr:to>
    <xdr:sp macro="" textlink="">
      <xdr:nvSpPr>
        <xdr:cNvPr id="10352" name="Line 112"/>
        <xdr:cNvSpPr>
          <a:spLocks noChangeShapeType="1"/>
        </xdr:cNvSpPr>
      </xdr:nvSpPr>
      <xdr:spPr bwMode="auto">
        <a:xfrm>
          <a:off x="762000" y="11601450"/>
          <a:ext cx="5076825" cy="0"/>
        </a:xfrm>
        <a:prstGeom prst="line">
          <a:avLst/>
        </a:prstGeom>
        <a:noFill/>
        <a:ln w="9525">
          <a:solidFill>
            <a:srgbClr val="D8D8D8"/>
          </a:solidFill>
          <a:round/>
          <a:headEnd/>
          <a:tailEnd/>
        </a:ln>
      </xdr:spPr>
    </xdr:sp>
    <xdr:clientData/>
  </xdr:twoCellAnchor>
  <xdr:twoCellAnchor editAs="oneCell">
    <xdr:from>
      <xdr:col>0</xdr:col>
      <xdr:colOff>0</xdr:colOff>
      <xdr:row>67</xdr:row>
      <xdr:rowOff>0</xdr:rowOff>
    </xdr:from>
    <xdr:to>
      <xdr:col>1</xdr:col>
      <xdr:colOff>76200</xdr:colOff>
      <xdr:row>68</xdr:row>
      <xdr:rowOff>38100</xdr:rowOff>
    </xdr:to>
    <xdr:sp macro="" textlink="">
      <xdr:nvSpPr>
        <xdr:cNvPr id="10353" name="Text Box 113"/>
        <xdr:cNvSpPr txBox="1">
          <a:spLocks noChangeArrowheads="1"/>
        </xdr:cNvSpPr>
      </xdr:nvSpPr>
      <xdr:spPr bwMode="auto">
        <a:xfrm>
          <a:off x="0" y="1148715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100.0</a:t>
          </a:r>
        </a:p>
      </xdr:txBody>
    </xdr:sp>
    <xdr:clientData/>
  </xdr:twoCellAnchor>
  <xdr:twoCellAnchor>
    <xdr:from>
      <xdr:col>1</xdr:col>
      <xdr:colOff>76200</xdr:colOff>
      <xdr:row>65</xdr:row>
      <xdr:rowOff>57150</xdr:rowOff>
    </xdr:from>
    <xdr:to>
      <xdr:col>8</xdr:col>
      <xdr:colOff>352425</xdr:colOff>
      <xdr:row>65</xdr:row>
      <xdr:rowOff>57150</xdr:rowOff>
    </xdr:to>
    <xdr:sp macro="" textlink="">
      <xdr:nvSpPr>
        <xdr:cNvPr id="10354" name="Line 114"/>
        <xdr:cNvSpPr>
          <a:spLocks noChangeShapeType="1"/>
        </xdr:cNvSpPr>
      </xdr:nvSpPr>
      <xdr:spPr bwMode="auto">
        <a:xfrm>
          <a:off x="762000" y="11201400"/>
          <a:ext cx="5076825" cy="0"/>
        </a:xfrm>
        <a:prstGeom prst="line">
          <a:avLst/>
        </a:prstGeom>
        <a:noFill/>
        <a:ln w="9525">
          <a:solidFill>
            <a:srgbClr val="D8D8D8"/>
          </a:solidFill>
          <a:round/>
          <a:headEnd/>
          <a:tailEnd/>
        </a:ln>
      </xdr:spPr>
    </xdr:sp>
    <xdr:clientData/>
  </xdr:twoCellAnchor>
  <xdr:twoCellAnchor editAs="oneCell">
    <xdr:from>
      <xdr:col>0</xdr:col>
      <xdr:colOff>0</xdr:colOff>
      <xdr:row>64</xdr:row>
      <xdr:rowOff>114300</xdr:rowOff>
    </xdr:from>
    <xdr:to>
      <xdr:col>1</xdr:col>
      <xdr:colOff>76200</xdr:colOff>
      <xdr:row>65</xdr:row>
      <xdr:rowOff>152400</xdr:rowOff>
    </xdr:to>
    <xdr:sp macro="" textlink="">
      <xdr:nvSpPr>
        <xdr:cNvPr id="10355" name="Text Box 115"/>
        <xdr:cNvSpPr txBox="1">
          <a:spLocks noChangeArrowheads="1"/>
        </xdr:cNvSpPr>
      </xdr:nvSpPr>
      <xdr:spPr bwMode="auto">
        <a:xfrm>
          <a:off x="0" y="110871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90.0</a:t>
          </a:r>
        </a:p>
      </xdr:txBody>
    </xdr:sp>
    <xdr:clientData/>
  </xdr:twoCellAnchor>
  <xdr:twoCellAnchor>
    <xdr:from>
      <xdr:col>1</xdr:col>
      <xdr:colOff>76200</xdr:colOff>
      <xdr:row>62</xdr:row>
      <xdr:rowOff>161925</xdr:rowOff>
    </xdr:from>
    <xdr:to>
      <xdr:col>8</xdr:col>
      <xdr:colOff>352425</xdr:colOff>
      <xdr:row>62</xdr:row>
      <xdr:rowOff>161925</xdr:rowOff>
    </xdr:to>
    <xdr:sp macro="" textlink="">
      <xdr:nvSpPr>
        <xdr:cNvPr id="10356" name="Line 116"/>
        <xdr:cNvSpPr>
          <a:spLocks noChangeShapeType="1"/>
        </xdr:cNvSpPr>
      </xdr:nvSpPr>
      <xdr:spPr bwMode="auto">
        <a:xfrm>
          <a:off x="762000" y="10791825"/>
          <a:ext cx="5076825" cy="0"/>
        </a:xfrm>
        <a:prstGeom prst="line">
          <a:avLst/>
        </a:prstGeom>
        <a:noFill/>
        <a:ln w="9525">
          <a:solidFill>
            <a:srgbClr val="D8D8D8"/>
          </a:solidFill>
          <a:round/>
          <a:headEnd/>
          <a:tailEnd/>
        </a:ln>
      </xdr:spPr>
    </xdr:sp>
    <xdr:clientData/>
  </xdr:twoCellAnchor>
  <xdr:twoCellAnchor editAs="oneCell">
    <xdr:from>
      <xdr:col>0</xdr:col>
      <xdr:colOff>0</xdr:colOff>
      <xdr:row>62</xdr:row>
      <xdr:rowOff>47625</xdr:rowOff>
    </xdr:from>
    <xdr:to>
      <xdr:col>1</xdr:col>
      <xdr:colOff>76200</xdr:colOff>
      <xdr:row>63</xdr:row>
      <xdr:rowOff>85725</xdr:rowOff>
    </xdr:to>
    <xdr:sp macro="" textlink="">
      <xdr:nvSpPr>
        <xdr:cNvPr id="10357" name="Text Box 117"/>
        <xdr:cNvSpPr txBox="1">
          <a:spLocks noChangeArrowheads="1"/>
        </xdr:cNvSpPr>
      </xdr:nvSpPr>
      <xdr:spPr bwMode="auto">
        <a:xfrm>
          <a:off x="0" y="106775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80.0</a:t>
          </a:r>
        </a:p>
      </xdr:txBody>
    </xdr:sp>
    <xdr:clientData/>
  </xdr:twoCellAnchor>
  <xdr:twoCellAnchor>
    <xdr:from>
      <xdr:col>1</xdr:col>
      <xdr:colOff>76200</xdr:colOff>
      <xdr:row>60</xdr:row>
      <xdr:rowOff>104775</xdr:rowOff>
    </xdr:from>
    <xdr:to>
      <xdr:col>8</xdr:col>
      <xdr:colOff>352425</xdr:colOff>
      <xdr:row>60</xdr:row>
      <xdr:rowOff>104775</xdr:rowOff>
    </xdr:to>
    <xdr:sp macro="" textlink="">
      <xdr:nvSpPr>
        <xdr:cNvPr id="10358" name="Line 118"/>
        <xdr:cNvSpPr>
          <a:spLocks noChangeShapeType="1"/>
        </xdr:cNvSpPr>
      </xdr:nvSpPr>
      <xdr:spPr bwMode="auto">
        <a:xfrm>
          <a:off x="762000" y="10391775"/>
          <a:ext cx="5076825" cy="0"/>
        </a:xfrm>
        <a:prstGeom prst="line">
          <a:avLst/>
        </a:prstGeom>
        <a:noFill/>
        <a:ln w="9525">
          <a:solidFill>
            <a:srgbClr val="D8D8D8"/>
          </a:solidFill>
          <a:round/>
          <a:headEnd/>
          <a:tailEnd/>
        </a:ln>
      </xdr:spPr>
    </xdr:sp>
    <xdr:clientData/>
  </xdr:twoCellAnchor>
  <xdr:twoCellAnchor editAs="oneCell">
    <xdr:from>
      <xdr:col>0</xdr:col>
      <xdr:colOff>0</xdr:colOff>
      <xdr:row>59</xdr:row>
      <xdr:rowOff>161925</xdr:rowOff>
    </xdr:from>
    <xdr:to>
      <xdr:col>1</xdr:col>
      <xdr:colOff>76200</xdr:colOff>
      <xdr:row>61</xdr:row>
      <xdr:rowOff>28575</xdr:rowOff>
    </xdr:to>
    <xdr:sp macro="" textlink="">
      <xdr:nvSpPr>
        <xdr:cNvPr id="10359" name="Text Box 119"/>
        <xdr:cNvSpPr txBox="1">
          <a:spLocks noChangeArrowheads="1"/>
        </xdr:cNvSpPr>
      </xdr:nvSpPr>
      <xdr:spPr bwMode="auto">
        <a:xfrm>
          <a:off x="0" y="102774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70.0</a:t>
          </a:r>
        </a:p>
      </xdr:txBody>
    </xdr:sp>
    <xdr:clientData/>
  </xdr:twoCellAnchor>
  <xdr:twoCellAnchor>
    <xdr:from>
      <xdr:col>1</xdr:col>
      <xdr:colOff>76200</xdr:colOff>
      <xdr:row>58</xdr:row>
      <xdr:rowOff>47625</xdr:rowOff>
    </xdr:from>
    <xdr:to>
      <xdr:col>8</xdr:col>
      <xdr:colOff>352425</xdr:colOff>
      <xdr:row>58</xdr:row>
      <xdr:rowOff>47625</xdr:rowOff>
    </xdr:to>
    <xdr:sp macro="" textlink="">
      <xdr:nvSpPr>
        <xdr:cNvPr id="10360" name="Line 120"/>
        <xdr:cNvSpPr>
          <a:spLocks noChangeShapeType="1"/>
        </xdr:cNvSpPr>
      </xdr:nvSpPr>
      <xdr:spPr bwMode="auto">
        <a:xfrm>
          <a:off x="762000" y="9991725"/>
          <a:ext cx="5076825" cy="0"/>
        </a:xfrm>
        <a:prstGeom prst="line">
          <a:avLst/>
        </a:prstGeom>
        <a:noFill/>
        <a:ln w="9525">
          <a:solidFill>
            <a:srgbClr val="D8D8D8"/>
          </a:solidFill>
          <a:round/>
          <a:headEnd/>
          <a:tailEnd/>
        </a:ln>
      </xdr:spPr>
    </xdr:sp>
    <xdr:clientData/>
  </xdr:twoCellAnchor>
  <xdr:twoCellAnchor editAs="oneCell">
    <xdr:from>
      <xdr:col>0</xdr:col>
      <xdr:colOff>0</xdr:colOff>
      <xdr:row>57</xdr:row>
      <xdr:rowOff>104775</xdr:rowOff>
    </xdr:from>
    <xdr:to>
      <xdr:col>1</xdr:col>
      <xdr:colOff>76200</xdr:colOff>
      <xdr:row>58</xdr:row>
      <xdr:rowOff>142875</xdr:rowOff>
    </xdr:to>
    <xdr:sp macro="" textlink="">
      <xdr:nvSpPr>
        <xdr:cNvPr id="10361" name="Text Box 121"/>
        <xdr:cNvSpPr txBox="1">
          <a:spLocks noChangeArrowheads="1"/>
        </xdr:cNvSpPr>
      </xdr:nvSpPr>
      <xdr:spPr bwMode="auto">
        <a:xfrm>
          <a:off x="0" y="98774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60.0</a:t>
          </a:r>
        </a:p>
      </xdr:txBody>
    </xdr:sp>
    <xdr:clientData/>
  </xdr:twoCellAnchor>
  <xdr:twoCellAnchor>
    <xdr:from>
      <xdr:col>1</xdr:col>
      <xdr:colOff>76200</xdr:colOff>
      <xdr:row>55</xdr:row>
      <xdr:rowOff>161925</xdr:rowOff>
    </xdr:from>
    <xdr:to>
      <xdr:col>8</xdr:col>
      <xdr:colOff>352425</xdr:colOff>
      <xdr:row>55</xdr:row>
      <xdr:rowOff>161925</xdr:rowOff>
    </xdr:to>
    <xdr:sp macro="" textlink="">
      <xdr:nvSpPr>
        <xdr:cNvPr id="10362" name="Line 122"/>
        <xdr:cNvSpPr>
          <a:spLocks noChangeShapeType="1"/>
        </xdr:cNvSpPr>
      </xdr:nvSpPr>
      <xdr:spPr bwMode="auto">
        <a:xfrm>
          <a:off x="762000" y="9591675"/>
          <a:ext cx="5076825" cy="0"/>
        </a:xfrm>
        <a:prstGeom prst="line">
          <a:avLst/>
        </a:prstGeom>
        <a:noFill/>
        <a:ln w="9525">
          <a:solidFill>
            <a:srgbClr val="D8D8D8"/>
          </a:solidFill>
          <a:round/>
          <a:headEnd/>
          <a:tailEnd/>
        </a:ln>
      </xdr:spPr>
    </xdr:sp>
    <xdr:clientData/>
  </xdr:twoCellAnchor>
  <xdr:twoCellAnchor editAs="oneCell">
    <xdr:from>
      <xdr:col>0</xdr:col>
      <xdr:colOff>0</xdr:colOff>
      <xdr:row>55</xdr:row>
      <xdr:rowOff>47625</xdr:rowOff>
    </xdr:from>
    <xdr:to>
      <xdr:col>1</xdr:col>
      <xdr:colOff>76200</xdr:colOff>
      <xdr:row>56</xdr:row>
      <xdr:rowOff>85725</xdr:rowOff>
    </xdr:to>
    <xdr:sp macro="" textlink="">
      <xdr:nvSpPr>
        <xdr:cNvPr id="10363" name="Text Box 123"/>
        <xdr:cNvSpPr txBox="1">
          <a:spLocks noChangeArrowheads="1"/>
        </xdr:cNvSpPr>
      </xdr:nvSpPr>
      <xdr:spPr bwMode="auto">
        <a:xfrm>
          <a:off x="0" y="94773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50.0</a:t>
          </a:r>
        </a:p>
      </xdr:txBody>
    </xdr:sp>
    <xdr:clientData/>
  </xdr:twoCellAnchor>
  <xdr:twoCellAnchor>
    <xdr:from>
      <xdr:col>1</xdr:col>
      <xdr:colOff>76200</xdr:colOff>
      <xdr:row>55</xdr:row>
      <xdr:rowOff>161925</xdr:rowOff>
    </xdr:from>
    <xdr:to>
      <xdr:col>8</xdr:col>
      <xdr:colOff>352425</xdr:colOff>
      <xdr:row>70</xdr:row>
      <xdr:rowOff>0</xdr:rowOff>
    </xdr:to>
    <xdr:sp macro="" textlink="">
      <xdr:nvSpPr>
        <xdr:cNvPr id="10364" name="財政構造の弾力性グラフ枠"/>
        <xdr:cNvSpPr>
          <a:spLocks noChangeArrowheads="1"/>
        </xdr:cNvSpPr>
      </xdr:nvSpPr>
      <xdr:spPr bwMode="auto">
        <a:xfrm>
          <a:off x="762000" y="9591675"/>
          <a:ext cx="5076825" cy="2409825"/>
        </a:xfrm>
        <a:prstGeom prst="rect">
          <a:avLst/>
        </a:prstGeom>
        <a:noFill/>
        <a:ln w="19050">
          <a:solidFill>
            <a:srgbClr val="000000"/>
          </a:solidFill>
          <a:miter lim="800000"/>
          <a:headEnd/>
          <a:tailEnd/>
        </a:ln>
      </xdr:spPr>
    </xdr:sp>
    <xdr:clientData/>
  </xdr:twoCellAnchor>
  <xdr:twoCellAnchor>
    <xdr:from>
      <xdr:col>7</xdr:col>
      <xdr:colOff>152400</xdr:colOff>
      <xdr:row>58</xdr:row>
      <xdr:rowOff>161925</xdr:rowOff>
    </xdr:from>
    <xdr:to>
      <xdr:col>7</xdr:col>
      <xdr:colOff>152400</xdr:colOff>
      <xdr:row>67</xdr:row>
      <xdr:rowOff>38100</xdr:rowOff>
    </xdr:to>
    <xdr:sp macro="" textlink="">
      <xdr:nvSpPr>
        <xdr:cNvPr id="10365" name="Line 125"/>
        <xdr:cNvSpPr>
          <a:spLocks noChangeShapeType="1"/>
        </xdr:cNvSpPr>
      </xdr:nvSpPr>
      <xdr:spPr bwMode="auto">
        <a:xfrm flipV="1">
          <a:off x="4953000" y="10106025"/>
          <a:ext cx="0" cy="1419225"/>
        </a:xfrm>
        <a:prstGeom prst="line">
          <a:avLst/>
        </a:prstGeom>
        <a:noFill/>
        <a:ln w="63500">
          <a:solidFill>
            <a:srgbClr val="808080"/>
          </a:solidFill>
          <a:round/>
          <a:headEnd/>
          <a:tailEnd/>
        </a:ln>
      </xdr:spPr>
    </xdr:sp>
    <xdr:clientData/>
  </xdr:twoCellAnchor>
  <xdr:twoCellAnchor editAs="oneCell">
    <xdr:from>
      <xdr:col>7</xdr:col>
      <xdr:colOff>238125</xdr:colOff>
      <xdr:row>67</xdr:row>
      <xdr:rowOff>38100</xdr:rowOff>
    </xdr:from>
    <xdr:to>
      <xdr:col>8</xdr:col>
      <xdr:colOff>314325</xdr:colOff>
      <xdr:row>68</xdr:row>
      <xdr:rowOff>76200</xdr:rowOff>
    </xdr:to>
    <xdr:sp macro="" textlink="">
      <xdr:nvSpPr>
        <xdr:cNvPr id="10366" name="財政構造の弾力性最小値テキスト"/>
        <xdr:cNvSpPr txBox="1">
          <a:spLocks noChangeArrowheads="1"/>
        </xdr:cNvSpPr>
      </xdr:nvSpPr>
      <xdr:spPr bwMode="auto">
        <a:xfrm>
          <a:off x="5038725" y="115252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98.2</a:t>
          </a:r>
        </a:p>
      </xdr:txBody>
    </xdr:sp>
    <xdr:clientData/>
  </xdr:twoCellAnchor>
  <xdr:twoCellAnchor>
    <xdr:from>
      <xdr:col>7</xdr:col>
      <xdr:colOff>66675</xdr:colOff>
      <xdr:row>67</xdr:row>
      <xdr:rowOff>38100</xdr:rowOff>
    </xdr:from>
    <xdr:to>
      <xdr:col>7</xdr:col>
      <xdr:colOff>238125</xdr:colOff>
      <xdr:row>67</xdr:row>
      <xdr:rowOff>38100</xdr:rowOff>
    </xdr:to>
    <xdr:sp macro="" textlink="">
      <xdr:nvSpPr>
        <xdr:cNvPr id="10367" name="Line 127"/>
        <xdr:cNvSpPr>
          <a:spLocks noChangeShapeType="1"/>
        </xdr:cNvSpPr>
      </xdr:nvSpPr>
      <xdr:spPr bwMode="auto">
        <a:xfrm>
          <a:off x="4867275" y="11525250"/>
          <a:ext cx="171450" cy="0"/>
        </a:xfrm>
        <a:prstGeom prst="line">
          <a:avLst/>
        </a:prstGeom>
        <a:noFill/>
        <a:ln w="19050">
          <a:solidFill>
            <a:srgbClr val="000000"/>
          </a:solidFill>
          <a:round/>
          <a:headEnd/>
          <a:tailEnd/>
        </a:ln>
      </xdr:spPr>
    </xdr:sp>
    <xdr:clientData/>
  </xdr:twoCellAnchor>
  <xdr:twoCellAnchor editAs="oneCell">
    <xdr:from>
      <xdr:col>7</xdr:col>
      <xdr:colOff>238125</xdr:colOff>
      <xdr:row>57</xdr:row>
      <xdr:rowOff>104775</xdr:rowOff>
    </xdr:from>
    <xdr:to>
      <xdr:col>8</xdr:col>
      <xdr:colOff>314325</xdr:colOff>
      <xdr:row>58</xdr:row>
      <xdr:rowOff>142875</xdr:rowOff>
    </xdr:to>
    <xdr:sp macro="" textlink="">
      <xdr:nvSpPr>
        <xdr:cNvPr id="10368" name="財政構造の弾力性最大値テキスト"/>
        <xdr:cNvSpPr txBox="1">
          <a:spLocks noChangeArrowheads="1"/>
        </xdr:cNvSpPr>
      </xdr:nvSpPr>
      <xdr:spPr bwMode="auto">
        <a:xfrm>
          <a:off x="5038725" y="98774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62.8</a:t>
          </a:r>
        </a:p>
      </xdr:txBody>
    </xdr:sp>
    <xdr:clientData/>
  </xdr:twoCellAnchor>
  <xdr:twoCellAnchor>
    <xdr:from>
      <xdr:col>7</xdr:col>
      <xdr:colOff>66675</xdr:colOff>
      <xdr:row>58</xdr:row>
      <xdr:rowOff>161925</xdr:rowOff>
    </xdr:from>
    <xdr:to>
      <xdr:col>7</xdr:col>
      <xdr:colOff>238125</xdr:colOff>
      <xdr:row>58</xdr:row>
      <xdr:rowOff>161925</xdr:rowOff>
    </xdr:to>
    <xdr:sp macro="" textlink="">
      <xdr:nvSpPr>
        <xdr:cNvPr id="10369" name="Line 129"/>
        <xdr:cNvSpPr>
          <a:spLocks noChangeShapeType="1"/>
        </xdr:cNvSpPr>
      </xdr:nvSpPr>
      <xdr:spPr bwMode="auto">
        <a:xfrm>
          <a:off x="4867275" y="10106025"/>
          <a:ext cx="171450" cy="0"/>
        </a:xfrm>
        <a:prstGeom prst="line">
          <a:avLst/>
        </a:prstGeom>
        <a:noFill/>
        <a:ln w="19050">
          <a:solidFill>
            <a:srgbClr val="000000"/>
          </a:solidFill>
          <a:round/>
          <a:headEnd/>
          <a:tailEnd/>
        </a:ln>
      </xdr:spPr>
    </xdr:sp>
    <xdr:clientData/>
  </xdr:twoCellAnchor>
  <xdr:twoCellAnchor>
    <xdr:from>
      <xdr:col>6</xdr:col>
      <xdr:colOff>0</xdr:colOff>
      <xdr:row>66</xdr:row>
      <xdr:rowOff>85725</xdr:rowOff>
    </xdr:from>
    <xdr:to>
      <xdr:col>7</xdr:col>
      <xdr:colOff>152400</xdr:colOff>
      <xdr:row>66</xdr:row>
      <xdr:rowOff>85725</xdr:rowOff>
    </xdr:to>
    <xdr:sp macro="" textlink="">
      <xdr:nvSpPr>
        <xdr:cNvPr id="10370" name="Line 130"/>
        <xdr:cNvSpPr>
          <a:spLocks noChangeShapeType="1"/>
        </xdr:cNvSpPr>
      </xdr:nvSpPr>
      <xdr:spPr bwMode="auto">
        <a:xfrm>
          <a:off x="4114800" y="11401425"/>
          <a:ext cx="838200" cy="0"/>
        </a:xfrm>
        <a:prstGeom prst="line">
          <a:avLst/>
        </a:prstGeom>
        <a:noFill/>
        <a:ln w="6350">
          <a:solidFill>
            <a:srgbClr val="FF0000"/>
          </a:solidFill>
          <a:round/>
          <a:headEnd/>
          <a:tailEnd/>
        </a:ln>
      </xdr:spPr>
    </xdr:sp>
    <xdr:clientData/>
  </xdr:twoCellAnchor>
  <xdr:twoCellAnchor editAs="oneCell">
    <xdr:from>
      <xdr:col>7</xdr:col>
      <xdr:colOff>238125</xdr:colOff>
      <xdr:row>62</xdr:row>
      <xdr:rowOff>123825</xdr:rowOff>
    </xdr:from>
    <xdr:to>
      <xdr:col>8</xdr:col>
      <xdr:colOff>314325</xdr:colOff>
      <xdr:row>63</xdr:row>
      <xdr:rowOff>161925</xdr:rowOff>
    </xdr:to>
    <xdr:sp macro="" textlink="">
      <xdr:nvSpPr>
        <xdr:cNvPr id="10371" name="財政構造の弾力性平均値テキスト"/>
        <xdr:cNvSpPr txBox="1">
          <a:spLocks noChangeArrowheads="1"/>
        </xdr:cNvSpPr>
      </xdr:nvSpPr>
      <xdr:spPr bwMode="auto">
        <a:xfrm>
          <a:off x="5038725" y="107537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83.5</a:t>
          </a:r>
        </a:p>
      </xdr:txBody>
    </xdr:sp>
    <xdr:clientData/>
  </xdr:twoCellAnchor>
  <xdr:twoCellAnchor>
    <xdr:from>
      <xdr:col>7</xdr:col>
      <xdr:colOff>104775</xdr:colOff>
      <xdr:row>63</xdr:row>
      <xdr:rowOff>85725</xdr:rowOff>
    </xdr:from>
    <xdr:to>
      <xdr:col>7</xdr:col>
      <xdr:colOff>200025</xdr:colOff>
      <xdr:row>64</xdr:row>
      <xdr:rowOff>9525</xdr:rowOff>
    </xdr:to>
    <xdr:sp macro="" textlink="">
      <xdr:nvSpPr>
        <xdr:cNvPr id="10372" name="AutoShape 132"/>
        <xdr:cNvSpPr>
          <a:spLocks noChangeArrowheads="1"/>
        </xdr:cNvSpPr>
      </xdr:nvSpPr>
      <xdr:spPr bwMode="auto">
        <a:xfrm>
          <a:off x="4905375" y="10887075"/>
          <a:ext cx="95250" cy="95250"/>
        </a:xfrm>
        <a:prstGeom prst="flowChartDecision">
          <a:avLst/>
        </a:prstGeom>
        <a:solidFill>
          <a:srgbClr val="000080"/>
        </a:solidFill>
        <a:ln w="9525">
          <a:solidFill>
            <a:srgbClr val="000080"/>
          </a:solidFill>
          <a:miter lim="800000"/>
          <a:headEnd/>
          <a:tailEnd/>
        </a:ln>
      </xdr:spPr>
    </xdr:sp>
    <xdr:clientData/>
  </xdr:twoCellAnchor>
  <xdr:twoCellAnchor>
    <xdr:from>
      <xdr:col>4</xdr:col>
      <xdr:colOff>485775</xdr:colOff>
      <xdr:row>66</xdr:row>
      <xdr:rowOff>85725</xdr:rowOff>
    </xdr:from>
    <xdr:to>
      <xdr:col>6</xdr:col>
      <xdr:colOff>0</xdr:colOff>
      <xdr:row>67</xdr:row>
      <xdr:rowOff>57150</xdr:rowOff>
    </xdr:to>
    <xdr:sp macro="" textlink="">
      <xdr:nvSpPr>
        <xdr:cNvPr id="10373" name="Line 133"/>
        <xdr:cNvSpPr>
          <a:spLocks noChangeShapeType="1"/>
        </xdr:cNvSpPr>
      </xdr:nvSpPr>
      <xdr:spPr bwMode="auto">
        <a:xfrm flipV="1">
          <a:off x="3228975" y="11401425"/>
          <a:ext cx="885825" cy="142875"/>
        </a:xfrm>
        <a:prstGeom prst="line">
          <a:avLst/>
        </a:prstGeom>
        <a:noFill/>
        <a:ln w="6350">
          <a:solidFill>
            <a:srgbClr val="FF0000"/>
          </a:solidFill>
          <a:round/>
          <a:headEnd/>
          <a:tailEnd/>
        </a:ln>
      </xdr:spPr>
    </xdr:sp>
    <xdr:clientData/>
  </xdr:twoCellAnchor>
  <xdr:twoCellAnchor>
    <xdr:from>
      <xdr:col>5</xdr:col>
      <xdr:colOff>638175</xdr:colOff>
      <xdr:row>64</xdr:row>
      <xdr:rowOff>57150</xdr:rowOff>
    </xdr:from>
    <xdr:to>
      <xdr:col>6</xdr:col>
      <xdr:colOff>47625</xdr:colOff>
      <xdr:row>64</xdr:row>
      <xdr:rowOff>161925</xdr:rowOff>
    </xdr:to>
    <xdr:sp macro="" textlink="">
      <xdr:nvSpPr>
        <xdr:cNvPr id="10374" name="AutoShape 134"/>
        <xdr:cNvSpPr>
          <a:spLocks noChangeArrowheads="1"/>
        </xdr:cNvSpPr>
      </xdr:nvSpPr>
      <xdr:spPr bwMode="auto">
        <a:xfrm>
          <a:off x="4067175" y="11029950"/>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5</xdr:col>
      <xdr:colOff>304800</xdr:colOff>
      <xdr:row>63</xdr:row>
      <xdr:rowOff>28575</xdr:rowOff>
    </xdr:from>
    <xdr:to>
      <xdr:col>6</xdr:col>
      <xdr:colOff>352425</xdr:colOff>
      <xdr:row>64</xdr:row>
      <xdr:rowOff>66675</xdr:rowOff>
    </xdr:to>
    <xdr:sp macro="" textlink="">
      <xdr:nvSpPr>
        <xdr:cNvPr id="10375" name="Text Box 135"/>
        <xdr:cNvSpPr txBox="1">
          <a:spLocks noChangeArrowheads="1"/>
        </xdr:cNvSpPr>
      </xdr:nvSpPr>
      <xdr:spPr bwMode="auto">
        <a:xfrm>
          <a:off x="3733800" y="1082992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87.1</a:t>
          </a:r>
        </a:p>
      </xdr:txBody>
    </xdr:sp>
    <xdr:clientData/>
  </xdr:twoCellAnchor>
  <xdr:twoCellAnchor>
    <xdr:from>
      <xdr:col>3</xdr:col>
      <xdr:colOff>276225</xdr:colOff>
      <xdr:row>67</xdr:row>
      <xdr:rowOff>47625</xdr:rowOff>
    </xdr:from>
    <xdr:to>
      <xdr:col>4</xdr:col>
      <xdr:colOff>485775</xdr:colOff>
      <xdr:row>67</xdr:row>
      <xdr:rowOff>57150</xdr:rowOff>
    </xdr:to>
    <xdr:sp macro="" textlink="">
      <xdr:nvSpPr>
        <xdr:cNvPr id="10376" name="Line 136"/>
        <xdr:cNvSpPr>
          <a:spLocks noChangeShapeType="1"/>
        </xdr:cNvSpPr>
      </xdr:nvSpPr>
      <xdr:spPr bwMode="auto">
        <a:xfrm>
          <a:off x="2333625" y="11534775"/>
          <a:ext cx="895350" cy="9525"/>
        </a:xfrm>
        <a:prstGeom prst="line">
          <a:avLst/>
        </a:prstGeom>
        <a:noFill/>
        <a:ln w="6350">
          <a:solidFill>
            <a:srgbClr val="FF0000"/>
          </a:solidFill>
          <a:round/>
          <a:headEnd/>
          <a:tailEnd/>
        </a:ln>
      </xdr:spPr>
    </xdr:sp>
    <xdr:clientData/>
  </xdr:twoCellAnchor>
  <xdr:twoCellAnchor>
    <xdr:from>
      <xdr:col>4</xdr:col>
      <xdr:colOff>428625</xdr:colOff>
      <xdr:row>64</xdr:row>
      <xdr:rowOff>104775</xdr:rowOff>
    </xdr:from>
    <xdr:to>
      <xdr:col>4</xdr:col>
      <xdr:colOff>533400</xdr:colOff>
      <xdr:row>65</xdr:row>
      <xdr:rowOff>38100</xdr:rowOff>
    </xdr:to>
    <xdr:sp macro="" textlink="">
      <xdr:nvSpPr>
        <xdr:cNvPr id="10377" name="AutoShape 137"/>
        <xdr:cNvSpPr>
          <a:spLocks noChangeArrowheads="1"/>
        </xdr:cNvSpPr>
      </xdr:nvSpPr>
      <xdr:spPr bwMode="auto">
        <a:xfrm>
          <a:off x="3171825" y="11077575"/>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4</xdr:col>
      <xdr:colOff>104775</xdr:colOff>
      <xdr:row>63</xdr:row>
      <xdr:rowOff>76200</xdr:rowOff>
    </xdr:from>
    <xdr:to>
      <xdr:col>5</xdr:col>
      <xdr:colOff>180975</xdr:colOff>
      <xdr:row>64</xdr:row>
      <xdr:rowOff>114300</xdr:rowOff>
    </xdr:to>
    <xdr:sp macro="" textlink="">
      <xdr:nvSpPr>
        <xdr:cNvPr id="10378" name="Text Box 138"/>
        <xdr:cNvSpPr txBox="1">
          <a:spLocks noChangeArrowheads="1"/>
        </xdr:cNvSpPr>
      </xdr:nvSpPr>
      <xdr:spPr bwMode="auto">
        <a:xfrm>
          <a:off x="2847975" y="108775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88.3</a:t>
          </a:r>
        </a:p>
      </xdr:txBody>
    </xdr:sp>
    <xdr:clientData/>
  </xdr:twoCellAnchor>
  <xdr:twoCellAnchor>
    <xdr:from>
      <xdr:col>2</xdr:col>
      <xdr:colOff>76200</xdr:colOff>
      <xdr:row>67</xdr:row>
      <xdr:rowOff>47625</xdr:rowOff>
    </xdr:from>
    <xdr:to>
      <xdr:col>3</xdr:col>
      <xdr:colOff>276225</xdr:colOff>
      <xdr:row>67</xdr:row>
      <xdr:rowOff>47625</xdr:rowOff>
    </xdr:to>
    <xdr:sp macro="" textlink="">
      <xdr:nvSpPr>
        <xdr:cNvPr id="10379" name="Line 139"/>
        <xdr:cNvSpPr>
          <a:spLocks noChangeShapeType="1"/>
        </xdr:cNvSpPr>
      </xdr:nvSpPr>
      <xdr:spPr bwMode="auto">
        <a:xfrm>
          <a:off x="1447800" y="11534775"/>
          <a:ext cx="885825" cy="0"/>
        </a:xfrm>
        <a:prstGeom prst="line">
          <a:avLst/>
        </a:prstGeom>
        <a:noFill/>
        <a:ln w="6350">
          <a:solidFill>
            <a:srgbClr val="FF0000"/>
          </a:solidFill>
          <a:round/>
          <a:headEnd/>
          <a:tailEnd/>
        </a:ln>
      </xdr:spPr>
    </xdr:sp>
    <xdr:clientData/>
  </xdr:twoCellAnchor>
  <xdr:twoCellAnchor>
    <xdr:from>
      <xdr:col>3</xdr:col>
      <xdr:colOff>228600</xdr:colOff>
      <xdr:row>64</xdr:row>
      <xdr:rowOff>133350</xdr:rowOff>
    </xdr:from>
    <xdr:to>
      <xdr:col>3</xdr:col>
      <xdr:colOff>333375</xdr:colOff>
      <xdr:row>65</xdr:row>
      <xdr:rowOff>66675</xdr:rowOff>
    </xdr:to>
    <xdr:sp macro="" textlink="">
      <xdr:nvSpPr>
        <xdr:cNvPr id="10380" name="AutoShape 140"/>
        <xdr:cNvSpPr>
          <a:spLocks noChangeArrowheads="1"/>
        </xdr:cNvSpPr>
      </xdr:nvSpPr>
      <xdr:spPr bwMode="auto">
        <a:xfrm>
          <a:off x="2286000" y="1110615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xdr:col>
      <xdr:colOff>581025</xdr:colOff>
      <xdr:row>63</xdr:row>
      <xdr:rowOff>104775</xdr:rowOff>
    </xdr:from>
    <xdr:to>
      <xdr:col>3</xdr:col>
      <xdr:colOff>657225</xdr:colOff>
      <xdr:row>64</xdr:row>
      <xdr:rowOff>142875</xdr:rowOff>
    </xdr:to>
    <xdr:sp macro="" textlink="">
      <xdr:nvSpPr>
        <xdr:cNvPr id="10381" name="Text Box 141"/>
        <xdr:cNvSpPr txBox="1">
          <a:spLocks noChangeArrowheads="1"/>
        </xdr:cNvSpPr>
      </xdr:nvSpPr>
      <xdr:spPr bwMode="auto">
        <a:xfrm>
          <a:off x="1952625" y="109061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89.1</a:t>
          </a:r>
        </a:p>
      </xdr:txBody>
    </xdr:sp>
    <xdr:clientData/>
  </xdr:twoCellAnchor>
  <xdr:twoCellAnchor>
    <xdr:from>
      <xdr:col>2</xdr:col>
      <xdr:colOff>28575</xdr:colOff>
      <xdr:row>64</xdr:row>
      <xdr:rowOff>133350</xdr:rowOff>
    </xdr:from>
    <xdr:to>
      <xdr:col>2</xdr:col>
      <xdr:colOff>123825</xdr:colOff>
      <xdr:row>65</xdr:row>
      <xdr:rowOff>66675</xdr:rowOff>
    </xdr:to>
    <xdr:sp macro="" textlink="">
      <xdr:nvSpPr>
        <xdr:cNvPr id="10382" name="AutoShape 142"/>
        <xdr:cNvSpPr>
          <a:spLocks noChangeArrowheads="1"/>
        </xdr:cNvSpPr>
      </xdr:nvSpPr>
      <xdr:spPr bwMode="auto">
        <a:xfrm>
          <a:off x="1400175" y="11106150"/>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xdr:col>
      <xdr:colOff>381000</xdr:colOff>
      <xdr:row>63</xdr:row>
      <xdr:rowOff>104775</xdr:rowOff>
    </xdr:from>
    <xdr:to>
      <xdr:col>2</xdr:col>
      <xdr:colOff>457200</xdr:colOff>
      <xdr:row>64</xdr:row>
      <xdr:rowOff>142875</xdr:rowOff>
    </xdr:to>
    <xdr:sp macro="" textlink="">
      <xdr:nvSpPr>
        <xdr:cNvPr id="10383" name="Text Box 143"/>
        <xdr:cNvSpPr txBox="1">
          <a:spLocks noChangeArrowheads="1"/>
        </xdr:cNvSpPr>
      </xdr:nvSpPr>
      <xdr:spPr bwMode="auto">
        <a:xfrm>
          <a:off x="1066800" y="109061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89.1</a:t>
          </a:r>
        </a:p>
      </xdr:txBody>
    </xdr:sp>
    <xdr:clientData/>
  </xdr:twoCellAnchor>
  <xdr:twoCellAnchor editAs="oneCell">
    <xdr:from>
      <xdr:col>7</xdr:col>
      <xdr:colOff>38100</xdr:colOff>
      <xdr:row>70</xdr:row>
      <xdr:rowOff>66675</xdr:rowOff>
    </xdr:from>
    <xdr:to>
      <xdr:col>8</xdr:col>
      <xdr:colOff>114300</xdr:colOff>
      <xdr:row>71</xdr:row>
      <xdr:rowOff>104775</xdr:rowOff>
    </xdr:to>
    <xdr:sp macro="" textlink="">
      <xdr:nvSpPr>
        <xdr:cNvPr id="10384" name="Text Box 144"/>
        <xdr:cNvSpPr txBox="1">
          <a:spLocks noChangeArrowheads="1"/>
        </xdr:cNvSpPr>
      </xdr:nvSpPr>
      <xdr:spPr bwMode="auto">
        <a:xfrm>
          <a:off x="4838700"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5</xdr:col>
      <xdr:colOff>571500</xdr:colOff>
      <xdr:row>70</xdr:row>
      <xdr:rowOff>66675</xdr:rowOff>
    </xdr:from>
    <xdr:to>
      <xdr:col>6</xdr:col>
      <xdr:colOff>647700</xdr:colOff>
      <xdr:row>71</xdr:row>
      <xdr:rowOff>104775</xdr:rowOff>
    </xdr:to>
    <xdr:sp macro="" textlink="">
      <xdr:nvSpPr>
        <xdr:cNvPr id="10385" name="Text Box 145"/>
        <xdr:cNvSpPr txBox="1">
          <a:spLocks noChangeArrowheads="1"/>
        </xdr:cNvSpPr>
      </xdr:nvSpPr>
      <xdr:spPr bwMode="auto">
        <a:xfrm>
          <a:off x="4000500"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4</xdr:col>
      <xdr:colOff>371475</xdr:colOff>
      <xdr:row>70</xdr:row>
      <xdr:rowOff>66675</xdr:rowOff>
    </xdr:from>
    <xdr:to>
      <xdr:col>5</xdr:col>
      <xdr:colOff>447675</xdr:colOff>
      <xdr:row>71</xdr:row>
      <xdr:rowOff>104775</xdr:rowOff>
    </xdr:to>
    <xdr:sp macro="" textlink="">
      <xdr:nvSpPr>
        <xdr:cNvPr id="10386" name="Text Box 146"/>
        <xdr:cNvSpPr txBox="1">
          <a:spLocks noChangeArrowheads="1"/>
        </xdr:cNvSpPr>
      </xdr:nvSpPr>
      <xdr:spPr bwMode="auto">
        <a:xfrm>
          <a:off x="3114675"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3</xdr:col>
      <xdr:colOff>161925</xdr:colOff>
      <xdr:row>70</xdr:row>
      <xdr:rowOff>66675</xdr:rowOff>
    </xdr:from>
    <xdr:to>
      <xdr:col>4</xdr:col>
      <xdr:colOff>238125</xdr:colOff>
      <xdr:row>71</xdr:row>
      <xdr:rowOff>104775</xdr:rowOff>
    </xdr:to>
    <xdr:sp macro="" textlink="">
      <xdr:nvSpPr>
        <xdr:cNvPr id="10387" name="Text Box 147"/>
        <xdr:cNvSpPr txBox="1">
          <a:spLocks noChangeArrowheads="1"/>
        </xdr:cNvSpPr>
      </xdr:nvSpPr>
      <xdr:spPr bwMode="auto">
        <a:xfrm>
          <a:off x="2219325"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xdr:col>
      <xdr:colOff>647700</xdr:colOff>
      <xdr:row>70</xdr:row>
      <xdr:rowOff>66675</xdr:rowOff>
    </xdr:from>
    <xdr:to>
      <xdr:col>3</xdr:col>
      <xdr:colOff>38100</xdr:colOff>
      <xdr:row>71</xdr:row>
      <xdr:rowOff>104775</xdr:rowOff>
    </xdr:to>
    <xdr:sp macro="" textlink="">
      <xdr:nvSpPr>
        <xdr:cNvPr id="10388" name="Text Box 148"/>
        <xdr:cNvSpPr txBox="1">
          <a:spLocks noChangeArrowheads="1"/>
        </xdr:cNvSpPr>
      </xdr:nvSpPr>
      <xdr:spPr bwMode="auto">
        <a:xfrm>
          <a:off x="1333500"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7</xdr:col>
      <xdr:colOff>104775</xdr:colOff>
      <xdr:row>66</xdr:row>
      <xdr:rowOff>38100</xdr:rowOff>
    </xdr:from>
    <xdr:to>
      <xdr:col>7</xdr:col>
      <xdr:colOff>200025</xdr:colOff>
      <xdr:row>66</xdr:row>
      <xdr:rowOff>133350</xdr:rowOff>
    </xdr:to>
    <xdr:sp macro="" textlink="">
      <xdr:nvSpPr>
        <xdr:cNvPr id="10389" name="Oval 149"/>
        <xdr:cNvSpPr>
          <a:spLocks noChangeArrowheads="1"/>
        </xdr:cNvSpPr>
      </xdr:nvSpPr>
      <xdr:spPr bwMode="auto">
        <a:xfrm>
          <a:off x="4905375" y="11353800"/>
          <a:ext cx="95250" cy="95250"/>
        </a:xfrm>
        <a:prstGeom prst="ellipse">
          <a:avLst/>
        </a:prstGeom>
        <a:solidFill>
          <a:srgbClr val="FF0000"/>
        </a:solidFill>
        <a:ln w="9525">
          <a:solidFill>
            <a:srgbClr val="FF0000"/>
          </a:solidFill>
          <a:round/>
          <a:headEnd/>
          <a:tailEnd/>
        </a:ln>
      </xdr:spPr>
    </xdr:sp>
    <xdr:clientData/>
  </xdr:twoCellAnchor>
  <xdr:twoCellAnchor editAs="oneCell">
    <xdr:from>
      <xdr:col>7</xdr:col>
      <xdr:colOff>238125</xdr:colOff>
      <xdr:row>65</xdr:row>
      <xdr:rowOff>133350</xdr:rowOff>
    </xdr:from>
    <xdr:to>
      <xdr:col>8</xdr:col>
      <xdr:colOff>314325</xdr:colOff>
      <xdr:row>67</xdr:row>
      <xdr:rowOff>0</xdr:rowOff>
    </xdr:to>
    <xdr:sp macro="" textlink="">
      <xdr:nvSpPr>
        <xdr:cNvPr id="10390" name="財政構造の弾力性該当値テキスト"/>
        <xdr:cNvSpPr txBox="1">
          <a:spLocks noChangeArrowheads="1"/>
        </xdr:cNvSpPr>
      </xdr:nvSpPr>
      <xdr:spPr bwMode="auto">
        <a:xfrm>
          <a:off x="5038725" y="112776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95.1</a:t>
          </a:r>
        </a:p>
      </xdr:txBody>
    </xdr:sp>
    <xdr:clientData/>
  </xdr:twoCellAnchor>
  <xdr:twoCellAnchor>
    <xdr:from>
      <xdr:col>5</xdr:col>
      <xdr:colOff>638175</xdr:colOff>
      <xdr:row>66</xdr:row>
      <xdr:rowOff>28575</xdr:rowOff>
    </xdr:from>
    <xdr:to>
      <xdr:col>6</xdr:col>
      <xdr:colOff>47625</xdr:colOff>
      <xdr:row>66</xdr:row>
      <xdr:rowOff>133350</xdr:rowOff>
    </xdr:to>
    <xdr:sp macro="" textlink="">
      <xdr:nvSpPr>
        <xdr:cNvPr id="10391" name="Oval 151"/>
        <xdr:cNvSpPr>
          <a:spLocks noChangeArrowheads="1"/>
        </xdr:cNvSpPr>
      </xdr:nvSpPr>
      <xdr:spPr bwMode="auto">
        <a:xfrm>
          <a:off x="4067175" y="11344275"/>
          <a:ext cx="95250" cy="104775"/>
        </a:xfrm>
        <a:prstGeom prst="ellipse">
          <a:avLst/>
        </a:prstGeom>
        <a:solidFill>
          <a:srgbClr val="FF0000"/>
        </a:solidFill>
        <a:ln w="9525">
          <a:solidFill>
            <a:srgbClr val="FF0000"/>
          </a:solidFill>
          <a:round/>
          <a:headEnd/>
          <a:tailEnd/>
        </a:ln>
      </xdr:spPr>
    </xdr:sp>
    <xdr:clientData/>
  </xdr:twoCellAnchor>
  <xdr:twoCellAnchor editAs="oneCell">
    <xdr:from>
      <xdr:col>5</xdr:col>
      <xdr:colOff>304800</xdr:colOff>
      <xdr:row>66</xdr:row>
      <xdr:rowOff>142875</xdr:rowOff>
    </xdr:from>
    <xdr:to>
      <xdr:col>6</xdr:col>
      <xdr:colOff>352425</xdr:colOff>
      <xdr:row>68</xdr:row>
      <xdr:rowOff>9525</xdr:rowOff>
    </xdr:to>
    <xdr:sp macro="" textlink="">
      <xdr:nvSpPr>
        <xdr:cNvPr id="10392" name="Text Box 152"/>
        <xdr:cNvSpPr txBox="1">
          <a:spLocks noChangeArrowheads="1"/>
        </xdr:cNvSpPr>
      </xdr:nvSpPr>
      <xdr:spPr bwMode="auto">
        <a:xfrm>
          <a:off x="3733800" y="114585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95.0</a:t>
          </a:r>
        </a:p>
      </xdr:txBody>
    </xdr:sp>
    <xdr:clientData/>
  </xdr:twoCellAnchor>
  <xdr:twoCellAnchor>
    <xdr:from>
      <xdr:col>4</xdr:col>
      <xdr:colOff>428625</xdr:colOff>
      <xdr:row>67</xdr:row>
      <xdr:rowOff>9525</xdr:rowOff>
    </xdr:from>
    <xdr:to>
      <xdr:col>4</xdr:col>
      <xdr:colOff>533400</xdr:colOff>
      <xdr:row>67</xdr:row>
      <xdr:rowOff>114300</xdr:rowOff>
    </xdr:to>
    <xdr:sp macro="" textlink="">
      <xdr:nvSpPr>
        <xdr:cNvPr id="10393" name="Oval 153"/>
        <xdr:cNvSpPr>
          <a:spLocks noChangeArrowheads="1"/>
        </xdr:cNvSpPr>
      </xdr:nvSpPr>
      <xdr:spPr bwMode="auto">
        <a:xfrm>
          <a:off x="3171825" y="114966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4</xdr:col>
      <xdr:colOff>104775</xdr:colOff>
      <xdr:row>67</xdr:row>
      <xdr:rowOff>123825</xdr:rowOff>
    </xdr:from>
    <xdr:to>
      <xdr:col>5</xdr:col>
      <xdr:colOff>180975</xdr:colOff>
      <xdr:row>68</xdr:row>
      <xdr:rowOff>161925</xdr:rowOff>
    </xdr:to>
    <xdr:sp macro="" textlink="">
      <xdr:nvSpPr>
        <xdr:cNvPr id="10394" name="Text Box 154"/>
        <xdr:cNvSpPr txBox="1">
          <a:spLocks noChangeArrowheads="1"/>
        </xdr:cNvSpPr>
      </xdr:nvSpPr>
      <xdr:spPr bwMode="auto">
        <a:xfrm>
          <a:off x="2847975" y="116109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98.7</a:t>
          </a:r>
        </a:p>
      </xdr:txBody>
    </xdr:sp>
    <xdr:clientData/>
  </xdr:twoCellAnchor>
  <xdr:twoCellAnchor>
    <xdr:from>
      <xdr:col>3</xdr:col>
      <xdr:colOff>228600</xdr:colOff>
      <xdr:row>67</xdr:row>
      <xdr:rowOff>0</xdr:rowOff>
    </xdr:from>
    <xdr:to>
      <xdr:col>3</xdr:col>
      <xdr:colOff>333375</xdr:colOff>
      <xdr:row>67</xdr:row>
      <xdr:rowOff>95250</xdr:rowOff>
    </xdr:to>
    <xdr:sp macro="" textlink="">
      <xdr:nvSpPr>
        <xdr:cNvPr id="10395" name="Oval 155"/>
        <xdr:cNvSpPr>
          <a:spLocks noChangeArrowheads="1"/>
        </xdr:cNvSpPr>
      </xdr:nvSpPr>
      <xdr:spPr bwMode="auto">
        <a:xfrm>
          <a:off x="2286000" y="1148715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xdr:col>
      <xdr:colOff>581025</xdr:colOff>
      <xdr:row>67</xdr:row>
      <xdr:rowOff>114300</xdr:rowOff>
    </xdr:from>
    <xdr:to>
      <xdr:col>3</xdr:col>
      <xdr:colOff>657225</xdr:colOff>
      <xdr:row>68</xdr:row>
      <xdr:rowOff>152400</xdr:rowOff>
    </xdr:to>
    <xdr:sp macro="" textlink="">
      <xdr:nvSpPr>
        <xdr:cNvPr id="10396" name="Text Box 156"/>
        <xdr:cNvSpPr txBox="1">
          <a:spLocks noChangeArrowheads="1"/>
        </xdr:cNvSpPr>
      </xdr:nvSpPr>
      <xdr:spPr bwMode="auto">
        <a:xfrm>
          <a:off x="1952625" y="116014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98.4</a:t>
          </a:r>
        </a:p>
      </xdr:txBody>
    </xdr:sp>
    <xdr:clientData/>
  </xdr:twoCellAnchor>
  <xdr:twoCellAnchor>
    <xdr:from>
      <xdr:col>2</xdr:col>
      <xdr:colOff>28575</xdr:colOff>
      <xdr:row>66</xdr:row>
      <xdr:rowOff>161925</xdr:rowOff>
    </xdr:from>
    <xdr:to>
      <xdr:col>2</xdr:col>
      <xdr:colOff>123825</xdr:colOff>
      <xdr:row>67</xdr:row>
      <xdr:rowOff>95250</xdr:rowOff>
    </xdr:to>
    <xdr:sp macro="" textlink="">
      <xdr:nvSpPr>
        <xdr:cNvPr id="10397" name="Oval 157"/>
        <xdr:cNvSpPr>
          <a:spLocks noChangeArrowheads="1"/>
        </xdr:cNvSpPr>
      </xdr:nvSpPr>
      <xdr:spPr bwMode="auto">
        <a:xfrm>
          <a:off x="1400175" y="11477625"/>
          <a:ext cx="95250" cy="104775"/>
        </a:xfrm>
        <a:prstGeom prst="ellipse">
          <a:avLst/>
        </a:prstGeom>
        <a:solidFill>
          <a:srgbClr val="FF0000"/>
        </a:solidFill>
        <a:ln w="9525">
          <a:solidFill>
            <a:srgbClr val="FF0000"/>
          </a:solidFill>
          <a:round/>
          <a:headEnd/>
          <a:tailEnd/>
        </a:ln>
      </xdr:spPr>
    </xdr:sp>
    <xdr:clientData/>
  </xdr:twoCellAnchor>
  <xdr:twoCellAnchor editAs="oneCell">
    <xdr:from>
      <xdr:col>1</xdr:col>
      <xdr:colOff>381000</xdr:colOff>
      <xdr:row>67</xdr:row>
      <xdr:rowOff>104775</xdr:rowOff>
    </xdr:from>
    <xdr:to>
      <xdr:col>2</xdr:col>
      <xdr:colOff>457200</xdr:colOff>
      <xdr:row>68</xdr:row>
      <xdr:rowOff>142875</xdr:rowOff>
    </xdr:to>
    <xdr:sp macro="" textlink="">
      <xdr:nvSpPr>
        <xdr:cNvPr id="10398" name="Text Box 158"/>
        <xdr:cNvSpPr txBox="1">
          <a:spLocks noChangeArrowheads="1"/>
        </xdr:cNvSpPr>
      </xdr:nvSpPr>
      <xdr:spPr bwMode="auto">
        <a:xfrm>
          <a:off x="1066800" y="115919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98.3</a:t>
          </a:r>
        </a:p>
      </xdr:txBody>
    </xdr:sp>
    <xdr:clientData/>
  </xdr:twoCellAnchor>
  <xdr:twoCellAnchor>
    <xdr:from>
      <xdr:col>1</xdr:col>
      <xdr:colOff>76200</xdr:colOff>
      <xdr:row>73</xdr:row>
      <xdr:rowOff>123825</xdr:rowOff>
    </xdr:from>
    <xdr:to>
      <xdr:col>8</xdr:col>
      <xdr:colOff>352425</xdr:colOff>
      <xdr:row>75</xdr:row>
      <xdr:rowOff>95250</xdr:rowOff>
    </xdr:to>
    <xdr:sp macro="" textlink="">
      <xdr:nvSpPr>
        <xdr:cNvPr id="10399" name="Rectangle 159"/>
        <xdr:cNvSpPr>
          <a:spLocks noChangeArrowheads="1"/>
        </xdr:cNvSpPr>
      </xdr:nvSpPr>
      <xdr:spPr bwMode="auto">
        <a:xfrm>
          <a:off x="762000" y="12639675"/>
          <a:ext cx="5076825" cy="3143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人件費・物件費等の状況</a:t>
          </a:r>
        </a:p>
      </xdr:txBody>
    </xdr:sp>
    <xdr:clientData/>
  </xdr:twoCellAnchor>
  <xdr:twoCellAnchor editAs="oneCell">
    <xdr:from>
      <xdr:col>1</xdr:col>
      <xdr:colOff>276225</xdr:colOff>
      <xdr:row>75</xdr:row>
      <xdr:rowOff>142875</xdr:rowOff>
    </xdr:from>
    <xdr:to>
      <xdr:col>6</xdr:col>
      <xdr:colOff>85725</xdr:colOff>
      <xdr:row>77</xdr:row>
      <xdr:rowOff>28575</xdr:rowOff>
    </xdr:to>
    <xdr:sp macro="" textlink="">
      <xdr:nvSpPr>
        <xdr:cNvPr id="10400" name="Text Box 160"/>
        <xdr:cNvSpPr txBox="1">
          <a:spLocks noChangeArrowheads="1"/>
        </xdr:cNvSpPr>
      </xdr:nvSpPr>
      <xdr:spPr bwMode="auto">
        <a:xfrm>
          <a:off x="962025" y="13001625"/>
          <a:ext cx="3238500" cy="228600"/>
        </a:xfrm>
        <a:prstGeom prst="rect">
          <a:avLst/>
        </a:prstGeom>
        <a:noFill/>
        <a:ln w="1">
          <a:noFill/>
          <a:miter lim="800000"/>
          <a:headEnd/>
          <a:tailEnd/>
        </a:ln>
        <a:effectLst/>
      </xdr:spPr>
      <xdr:txBody>
        <a:bodyPr vertOverflow="clip" wrap="square" lIns="36576" tIns="0" rIns="36576" bIns="18288" anchor="b" upright="1"/>
        <a:lstStyle/>
        <a:p>
          <a:pPr algn="ctr" rtl="0">
            <a:defRPr sz="1000"/>
          </a:pPr>
          <a:r>
            <a:rPr lang="ja-JP" altLang="en-US" sz="1300" b="1" i="0" u="none" strike="noStrike" baseline="0">
              <a:solidFill>
                <a:srgbClr val="000000"/>
              </a:solidFill>
              <a:latin typeface="ＭＳ Ｐゴシック"/>
              <a:ea typeface="ＭＳ Ｐゴシック"/>
            </a:rPr>
            <a:t>人口</a:t>
          </a:r>
          <a:r>
            <a:rPr lang="en-US" altLang="ja-JP" sz="1300" b="1" i="0" u="none" strike="noStrike" baseline="0">
              <a:solidFill>
                <a:srgbClr val="000000"/>
              </a:solidFill>
              <a:latin typeface="ＭＳ Ｐゴシック"/>
              <a:ea typeface="ＭＳ Ｐゴシック"/>
            </a:rPr>
            <a:t>1</a:t>
          </a:r>
          <a:r>
            <a:rPr lang="ja-JP" altLang="en-US" sz="1300" b="1" i="0" u="none" strike="noStrike" baseline="0">
              <a:solidFill>
                <a:srgbClr val="000000"/>
              </a:solidFill>
              <a:latin typeface="ＭＳ Ｐゴシック"/>
              <a:ea typeface="ＭＳ Ｐゴシック"/>
            </a:rPr>
            <a:t>人当たり人件費・物件費等決算額</a:t>
          </a:r>
        </a:p>
      </xdr:txBody>
    </xdr:sp>
    <xdr:clientData/>
  </xdr:twoCellAnchor>
  <xdr:twoCellAnchor editAs="oneCell">
    <xdr:from>
      <xdr:col>6</xdr:col>
      <xdr:colOff>209550</xdr:colOff>
      <xdr:row>75</xdr:row>
      <xdr:rowOff>123825</xdr:rowOff>
    </xdr:from>
    <xdr:to>
      <xdr:col>8</xdr:col>
      <xdr:colOff>152400</xdr:colOff>
      <xdr:row>77</xdr:row>
      <xdr:rowOff>57150</xdr:rowOff>
    </xdr:to>
    <xdr:sp macro="" textlink="">
      <xdr:nvSpPr>
        <xdr:cNvPr id="10401" name="Text Box 161"/>
        <xdr:cNvSpPr txBox="1">
          <a:spLocks noChangeArrowheads="1"/>
        </xdr:cNvSpPr>
      </xdr:nvSpPr>
      <xdr:spPr bwMode="auto">
        <a:xfrm>
          <a:off x="4324350" y="12982575"/>
          <a:ext cx="1314450" cy="276225"/>
        </a:xfrm>
        <a:prstGeom prst="rect">
          <a:avLst/>
        </a:prstGeom>
        <a:noFill/>
        <a:ln w="1">
          <a:noFill/>
          <a:miter lim="800000"/>
          <a:headEnd/>
          <a:tailEnd/>
        </a:ln>
        <a:effectLst/>
      </xdr:spPr>
      <xdr:txBody>
        <a:bodyPr vertOverflow="clip" wrap="square" lIns="36576" tIns="0" rIns="0" bIns="22860" anchor="b" upright="1"/>
        <a:lstStyle/>
        <a:p>
          <a:pPr algn="l" rtl="0">
            <a:defRPr sz="1000"/>
          </a:pPr>
          <a:r>
            <a:rPr lang="en-US" altLang="ja-JP" sz="1600" b="1" i="0" u="none" strike="noStrike" baseline="0">
              <a:solidFill>
                <a:srgbClr val="FF0000"/>
              </a:solidFill>
              <a:latin typeface="ＭＳ Ｐゴシック"/>
              <a:ea typeface="ＭＳ Ｐゴシック"/>
            </a:rPr>
            <a:t>[228,849</a:t>
          </a:r>
          <a:r>
            <a:rPr lang="ja-JP" altLang="en-US" sz="1600" b="1" i="0" u="none" strike="noStrike" baseline="0">
              <a:solidFill>
                <a:srgbClr val="FF0000"/>
              </a:solidFill>
              <a:latin typeface="ＭＳ Ｐゴシック"/>
              <a:ea typeface="ＭＳ Ｐゴシック"/>
            </a:rPr>
            <a:t>円</a:t>
          </a:r>
          <a:r>
            <a:rPr lang="en-US" altLang="ja-JP" sz="1600" b="1" i="0" u="none" strike="noStrike" baseline="0">
              <a:solidFill>
                <a:srgbClr val="FF0000"/>
              </a:solidFill>
              <a:latin typeface="ＭＳ Ｐゴシック"/>
              <a:ea typeface="ＭＳ Ｐゴシック"/>
            </a:rPr>
            <a:t>]</a:t>
          </a:r>
          <a:r>
            <a:rPr lang="ja-JP" altLang="en-US" sz="1600" b="1" i="0" u="none" strike="noStrike" baseline="0">
              <a:solidFill>
                <a:srgbClr val="FF0000"/>
              </a:solidFill>
              <a:latin typeface="ＭＳ Ｐゴシック"/>
              <a:ea typeface="ＭＳ Ｐゴシック"/>
            </a:rPr>
            <a:t>　</a:t>
          </a:r>
        </a:p>
      </xdr:txBody>
    </xdr:sp>
    <xdr:clientData/>
  </xdr:twoCellAnchor>
  <xdr:twoCellAnchor>
    <xdr:from>
      <xdr:col>8</xdr:col>
      <xdr:colOff>419100</xdr:colOff>
      <xdr:row>75</xdr:row>
      <xdr:rowOff>28575</xdr:rowOff>
    </xdr:from>
    <xdr:to>
      <xdr:col>10</xdr:col>
      <xdr:colOff>571500</xdr:colOff>
      <xdr:row>76</xdr:row>
      <xdr:rowOff>114300</xdr:rowOff>
    </xdr:to>
    <xdr:sp macro="" textlink="">
      <xdr:nvSpPr>
        <xdr:cNvPr id="10402" name="Rectangle 162"/>
        <xdr:cNvSpPr>
          <a:spLocks noChangeArrowheads="1"/>
        </xdr:cNvSpPr>
      </xdr:nvSpPr>
      <xdr:spPr bwMode="auto">
        <a:xfrm>
          <a:off x="5905500" y="128873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8</xdr:col>
      <xdr:colOff>419100</xdr:colOff>
      <xdr:row>76</xdr:row>
      <xdr:rowOff>47625</xdr:rowOff>
    </xdr:from>
    <xdr:to>
      <xdr:col>10</xdr:col>
      <xdr:colOff>571500</xdr:colOff>
      <xdr:row>77</xdr:row>
      <xdr:rowOff>133350</xdr:rowOff>
    </xdr:to>
    <xdr:sp macro="" textlink="">
      <xdr:nvSpPr>
        <xdr:cNvPr id="10403" name="Rectangle 163"/>
        <xdr:cNvSpPr>
          <a:spLocks noChangeArrowheads="1"/>
        </xdr:cNvSpPr>
      </xdr:nvSpPr>
      <xdr:spPr bwMode="auto">
        <a:xfrm>
          <a:off x="5905500" y="130778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58/72</a:t>
          </a:r>
        </a:p>
      </xdr:txBody>
    </xdr:sp>
    <xdr:clientData/>
  </xdr:twoCellAnchor>
  <xdr:twoCellAnchor>
    <xdr:from>
      <xdr:col>11</xdr:col>
      <xdr:colOff>9525</xdr:colOff>
      <xdr:row>75</xdr:row>
      <xdr:rowOff>28575</xdr:rowOff>
    </xdr:from>
    <xdr:to>
      <xdr:col>12</xdr:col>
      <xdr:colOff>600075</xdr:colOff>
      <xdr:row>76</xdr:row>
      <xdr:rowOff>114300</xdr:rowOff>
    </xdr:to>
    <xdr:sp macro="" textlink="">
      <xdr:nvSpPr>
        <xdr:cNvPr id="10404" name="Rectangle 164"/>
        <xdr:cNvSpPr>
          <a:spLocks noChangeArrowheads="1"/>
        </xdr:cNvSpPr>
      </xdr:nvSpPr>
      <xdr:spPr bwMode="auto">
        <a:xfrm>
          <a:off x="7553325" y="128873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11</xdr:col>
      <xdr:colOff>9525</xdr:colOff>
      <xdr:row>76</xdr:row>
      <xdr:rowOff>47625</xdr:rowOff>
    </xdr:from>
    <xdr:to>
      <xdr:col>12</xdr:col>
      <xdr:colOff>600075</xdr:colOff>
      <xdr:row>77</xdr:row>
      <xdr:rowOff>133350</xdr:rowOff>
    </xdr:to>
    <xdr:sp macro="" textlink="">
      <xdr:nvSpPr>
        <xdr:cNvPr id="10405" name="Rectangle 165"/>
        <xdr:cNvSpPr>
          <a:spLocks noChangeArrowheads="1"/>
        </xdr:cNvSpPr>
      </xdr:nvSpPr>
      <xdr:spPr bwMode="auto">
        <a:xfrm>
          <a:off x="7553325" y="130778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114,985</a:t>
          </a:r>
        </a:p>
      </xdr:txBody>
    </xdr:sp>
    <xdr:clientData/>
  </xdr:twoCellAnchor>
  <xdr:twoCellAnchor>
    <xdr:from>
      <xdr:col>13</xdr:col>
      <xdr:colOff>104775</xdr:colOff>
      <xdr:row>75</xdr:row>
      <xdr:rowOff>28575</xdr:rowOff>
    </xdr:from>
    <xdr:to>
      <xdr:col>15</xdr:col>
      <xdr:colOff>0</xdr:colOff>
      <xdr:row>76</xdr:row>
      <xdr:rowOff>114300</xdr:rowOff>
    </xdr:to>
    <xdr:sp macro="" textlink="">
      <xdr:nvSpPr>
        <xdr:cNvPr id="10406" name="Rectangle 166"/>
        <xdr:cNvSpPr>
          <a:spLocks noChangeArrowheads="1"/>
        </xdr:cNvSpPr>
      </xdr:nvSpPr>
      <xdr:spPr bwMode="auto">
        <a:xfrm>
          <a:off x="9020175" y="128873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13</xdr:col>
      <xdr:colOff>104775</xdr:colOff>
      <xdr:row>76</xdr:row>
      <xdr:rowOff>47625</xdr:rowOff>
    </xdr:from>
    <xdr:to>
      <xdr:col>15</xdr:col>
      <xdr:colOff>0</xdr:colOff>
      <xdr:row>77</xdr:row>
      <xdr:rowOff>133350</xdr:rowOff>
    </xdr:to>
    <xdr:sp macro="" textlink="">
      <xdr:nvSpPr>
        <xdr:cNvPr id="10407" name="Rectangle 167"/>
        <xdr:cNvSpPr>
          <a:spLocks noChangeArrowheads="1"/>
        </xdr:cNvSpPr>
      </xdr:nvSpPr>
      <xdr:spPr bwMode="auto">
        <a:xfrm>
          <a:off x="9020175" y="130778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116,152</a:t>
          </a:r>
        </a:p>
      </xdr:txBody>
    </xdr:sp>
    <xdr:clientData/>
  </xdr:twoCellAnchor>
  <xdr:twoCellAnchor>
    <xdr:from>
      <xdr:col>1</xdr:col>
      <xdr:colOff>76200</xdr:colOff>
      <xdr:row>78</xdr:row>
      <xdr:rowOff>28575</xdr:rowOff>
    </xdr:from>
    <xdr:to>
      <xdr:col>8</xdr:col>
      <xdr:colOff>352425</xdr:colOff>
      <xdr:row>92</xdr:row>
      <xdr:rowOff>38100</xdr:rowOff>
    </xdr:to>
    <xdr:sp macro="" textlink="">
      <xdr:nvSpPr>
        <xdr:cNvPr id="10408" name="Rectangle 168"/>
        <xdr:cNvSpPr>
          <a:spLocks noChangeArrowheads="1"/>
        </xdr:cNvSpPr>
      </xdr:nvSpPr>
      <xdr:spPr bwMode="auto">
        <a:xfrm>
          <a:off x="762000" y="13401675"/>
          <a:ext cx="5076825" cy="2409825"/>
        </a:xfrm>
        <a:prstGeom prst="rect">
          <a:avLst/>
        </a:prstGeom>
        <a:solidFill>
          <a:srgbClr val="FFFFC8"/>
        </a:solidFill>
        <a:ln w="9525">
          <a:noFill/>
          <a:miter lim="800000"/>
          <a:headEnd/>
          <a:tailEnd/>
        </a:ln>
      </xdr:spPr>
    </xdr:sp>
    <xdr:clientData/>
  </xdr:twoCellAnchor>
  <xdr:twoCellAnchor>
    <xdr:from>
      <xdr:col>8</xdr:col>
      <xdr:colOff>542925</xdr:colOff>
      <xdr:row>78</xdr:row>
      <xdr:rowOff>28575</xdr:rowOff>
    </xdr:from>
    <xdr:to>
      <xdr:col>17</xdr:col>
      <xdr:colOff>409575</xdr:colOff>
      <xdr:row>92</xdr:row>
      <xdr:rowOff>38100</xdr:rowOff>
    </xdr:to>
    <xdr:sp macro="" textlink="">
      <xdr:nvSpPr>
        <xdr:cNvPr id="10409" name="Rectangle 169"/>
        <xdr:cNvSpPr>
          <a:spLocks noChangeArrowheads="1"/>
        </xdr:cNvSpPr>
      </xdr:nvSpPr>
      <xdr:spPr bwMode="auto">
        <a:xfrm>
          <a:off x="6029325" y="13401675"/>
          <a:ext cx="6038850" cy="2409825"/>
        </a:xfrm>
        <a:prstGeom prst="rect">
          <a:avLst/>
        </a:prstGeom>
        <a:solidFill>
          <a:srgbClr val="FFFFFF"/>
        </a:solidFill>
        <a:ln w="19050">
          <a:solidFill>
            <a:srgbClr val="000000"/>
          </a:solidFill>
          <a:miter lim="800000"/>
          <a:headEnd/>
          <a:tailEnd/>
        </a:ln>
      </xdr:spPr>
    </xdr:sp>
    <xdr:clientData/>
  </xdr:twoCellAnchor>
  <xdr:twoCellAnchor>
    <xdr:from>
      <xdr:col>8</xdr:col>
      <xdr:colOff>542925</xdr:colOff>
      <xdr:row>78</xdr:row>
      <xdr:rowOff>28575</xdr:rowOff>
    </xdr:from>
    <xdr:to>
      <xdr:col>14</xdr:col>
      <xdr:colOff>238125</xdr:colOff>
      <xdr:row>79</xdr:row>
      <xdr:rowOff>104775</xdr:rowOff>
    </xdr:to>
    <xdr:sp macro="" textlink="">
      <xdr:nvSpPr>
        <xdr:cNvPr id="10410" name="Rectangle 170"/>
        <xdr:cNvSpPr>
          <a:spLocks noChangeArrowheads="1"/>
        </xdr:cNvSpPr>
      </xdr:nvSpPr>
      <xdr:spPr bwMode="auto">
        <a:xfrm>
          <a:off x="6029325" y="13401675"/>
          <a:ext cx="3810000" cy="247650"/>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人口</a:t>
          </a:r>
          <a:r>
            <a:rPr lang="en-US" altLang="ja-JP" sz="1100" b="1" i="1" u="none" strike="noStrike" baseline="0">
              <a:solidFill>
                <a:srgbClr val="FF0000"/>
              </a:solidFill>
              <a:latin typeface="ＭＳ Ｐゴシック"/>
              <a:ea typeface="ＭＳ Ｐゴシック"/>
            </a:rPr>
            <a:t>1</a:t>
          </a:r>
          <a:r>
            <a:rPr lang="ja-JP" altLang="en-US" sz="1100" b="1" i="1" u="none" strike="noStrike" baseline="0">
              <a:solidFill>
                <a:srgbClr val="FF0000"/>
              </a:solidFill>
              <a:latin typeface="ＭＳ Ｐゴシック"/>
              <a:ea typeface="ＭＳ Ｐゴシック"/>
            </a:rPr>
            <a:t>人当たり人件費・物件費等決算額の分析欄</a:t>
          </a:r>
        </a:p>
      </xdr:txBody>
    </xdr:sp>
    <xdr:clientData/>
  </xdr:twoCellAnchor>
  <xdr:twoCellAnchor>
    <xdr:from>
      <xdr:col>8</xdr:col>
      <xdr:colOff>676275</xdr:colOff>
      <xdr:row>80</xdr:row>
      <xdr:rowOff>0</xdr:rowOff>
    </xdr:from>
    <xdr:to>
      <xdr:col>17</xdr:col>
      <xdr:colOff>276225</xdr:colOff>
      <xdr:row>91</xdr:row>
      <xdr:rowOff>142875</xdr:rowOff>
    </xdr:to>
    <xdr:sp macro="" textlink="" fLocksText="0">
      <xdr:nvSpPr>
        <xdr:cNvPr id="10411" name="Rectangle 171"/>
        <xdr:cNvSpPr>
          <a:spLocks noChangeArrowheads="1"/>
        </xdr:cNvSpPr>
      </xdr:nvSpPr>
      <xdr:spPr bwMode="auto">
        <a:xfrm>
          <a:off x="6162675" y="13716000"/>
          <a:ext cx="5772150" cy="20288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昨年度と同様、類似団体や全国平均を大きく上回る結果となる。主に人件費が要因となっているが、これは観光立町としての特殊事情が大きく影響している。具体的には、年間約</a:t>
          </a:r>
          <a:r>
            <a:rPr lang="en-US" altLang="ja-JP" sz="1200">
              <a:latin typeface="+mn-lt"/>
              <a:ea typeface="+mn-ea"/>
              <a:cs typeface="+mn-cs"/>
            </a:rPr>
            <a:t>260</a:t>
          </a:r>
          <a:r>
            <a:rPr lang="ja-JP" altLang="ja-JP" sz="1200">
              <a:latin typeface="+mn-lt"/>
              <a:ea typeface="+mn-ea"/>
              <a:cs typeface="+mn-cs"/>
            </a:rPr>
            <a:t>万人のお客様を迎え入れるためのインフラ整備等により、職員数が類似団体と比較して多いこと、また、観光協会への宣伝、一般廃棄物の収集及び処分、体育施設管理等にかかる委託料などが多額であることが挙げられる。人件費については経常収支比率でも述べているとおり、削減対策を継続的に実施するとともに、物件費についても各種委託事業の見直し、指定管理者制度の導入などによるコストの削減を図る。</a:t>
          </a:r>
          <a:endParaRPr lang="ja-JP" altLang="ja-JP" sz="1200"/>
        </a:p>
        <a:p>
          <a:endParaRPr lang="ja-JP" altLang="en-US"/>
        </a:p>
      </xdr:txBody>
    </xdr:sp>
    <xdr:clientData/>
  </xdr:twoCellAnchor>
  <xdr:oneCellAnchor>
    <xdr:from>
      <xdr:col>1</xdr:col>
      <xdr:colOff>76200</xdr:colOff>
      <xdr:row>77</xdr:row>
      <xdr:rowOff>47625</xdr:rowOff>
    </xdr:from>
    <xdr:ext cx="238125" cy="171450"/>
    <xdr:sp macro="" textlink="">
      <xdr:nvSpPr>
        <xdr:cNvPr id="10412" name="Text Box 172"/>
        <xdr:cNvSpPr txBox="1">
          <a:spLocks noChangeArrowheads="1"/>
        </xdr:cNvSpPr>
      </xdr:nvSpPr>
      <xdr:spPr bwMode="auto">
        <a:xfrm>
          <a:off x="762000" y="13249275"/>
          <a:ext cx="238125"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円</a:t>
          </a: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xdr:col>
      <xdr:colOff>76200</xdr:colOff>
      <xdr:row>92</xdr:row>
      <xdr:rowOff>38100</xdr:rowOff>
    </xdr:from>
    <xdr:to>
      <xdr:col>8</xdr:col>
      <xdr:colOff>352425</xdr:colOff>
      <xdr:row>92</xdr:row>
      <xdr:rowOff>38100</xdr:rowOff>
    </xdr:to>
    <xdr:sp macro="" textlink="">
      <xdr:nvSpPr>
        <xdr:cNvPr id="10413" name="Line 173"/>
        <xdr:cNvSpPr>
          <a:spLocks noChangeShapeType="1"/>
        </xdr:cNvSpPr>
      </xdr:nvSpPr>
      <xdr:spPr bwMode="auto">
        <a:xfrm>
          <a:off x="762000" y="15811500"/>
          <a:ext cx="5076825" cy="0"/>
        </a:xfrm>
        <a:prstGeom prst="line">
          <a:avLst/>
        </a:prstGeom>
        <a:noFill/>
        <a:ln w="9525">
          <a:solidFill>
            <a:srgbClr val="D8D8D8"/>
          </a:solidFill>
          <a:round/>
          <a:headEnd/>
          <a:tailEnd/>
        </a:ln>
      </xdr:spPr>
    </xdr:sp>
    <xdr:clientData/>
  </xdr:twoCellAnchor>
  <xdr:twoCellAnchor editAs="oneCell">
    <xdr:from>
      <xdr:col>0</xdr:col>
      <xdr:colOff>0</xdr:colOff>
      <xdr:row>91</xdr:row>
      <xdr:rowOff>95250</xdr:rowOff>
    </xdr:from>
    <xdr:to>
      <xdr:col>1</xdr:col>
      <xdr:colOff>76200</xdr:colOff>
      <xdr:row>92</xdr:row>
      <xdr:rowOff>133350</xdr:rowOff>
    </xdr:to>
    <xdr:sp macro="" textlink="">
      <xdr:nvSpPr>
        <xdr:cNvPr id="10414" name="Text Box 174"/>
        <xdr:cNvSpPr txBox="1">
          <a:spLocks noChangeArrowheads="1"/>
        </xdr:cNvSpPr>
      </xdr:nvSpPr>
      <xdr:spPr bwMode="auto">
        <a:xfrm>
          <a:off x="0" y="156972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500,000</a:t>
          </a:r>
        </a:p>
      </xdr:txBody>
    </xdr:sp>
    <xdr:clientData/>
  </xdr:twoCellAnchor>
  <xdr:twoCellAnchor>
    <xdr:from>
      <xdr:col>1</xdr:col>
      <xdr:colOff>76200</xdr:colOff>
      <xdr:row>89</xdr:row>
      <xdr:rowOff>66675</xdr:rowOff>
    </xdr:from>
    <xdr:to>
      <xdr:col>8</xdr:col>
      <xdr:colOff>352425</xdr:colOff>
      <xdr:row>89</xdr:row>
      <xdr:rowOff>66675</xdr:rowOff>
    </xdr:to>
    <xdr:sp macro="" textlink="">
      <xdr:nvSpPr>
        <xdr:cNvPr id="10415" name="Line 175"/>
        <xdr:cNvSpPr>
          <a:spLocks noChangeShapeType="1"/>
        </xdr:cNvSpPr>
      </xdr:nvSpPr>
      <xdr:spPr bwMode="auto">
        <a:xfrm>
          <a:off x="762000" y="15325725"/>
          <a:ext cx="5076825" cy="0"/>
        </a:xfrm>
        <a:prstGeom prst="line">
          <a:avLst/>
        </a:prstGeom>
        <a:noFill/>
        <a:ln w="9525">
          <a:solidFill>
            <a:srgbClr val="D8D8D8"/>
          </a:solidFill>
          <a:round/>
          <a:headEnd/>
          <a:tailEnd/>
        </a:ln>
      </xdr:spPr>
    </xdr:sp>
    <xdr:clientData/>
  </xdr:twoCellAnchor>
  <xdr:twoCellAnchor editAs="oneCell">
    <xdr:from>
      <xdr:col>0</xdr:col>
      <xdr:colOff>0</xdr:colOff>
      <xdr:row>88</xdr:row>
      <xdr:rowOff>123825</xdr:rowOff>
    </xdr:from>
    <xdr:to>
      <xdr:col>1</xdr:col>
      <xdr:colOff>76200</xdr:colOff>
      <xdr:row>89</xdr:row>
      <xdr:rowOff>161925</xdr:rowOff>
    </xdr:to>
    <xdr:sp macro="" textlink="">
      <xdr:nvSpPr>
        <xdr:cNvPr id="10416" name="Text Box 176"/>
        <xdr:cNvSpPr txBox="1">
          <a:spLocks noChangeArrowheads="1"/>
        </xdr:cNvSpPr>
      </xdr:nvSpPr>
      <xdr:spPr bwMode="auto">
        <a:xfrm>
          <a:off x="0" y="152114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400,000</a:t>
          </a:r>
        </a:p>
      </xdr:txBody>
    </xdr:sp>
    <xdr:clientData/>
  </xdr:twoCellAnchor>
  <xdr:twoCellAnchor>
    <xdr:from>
      <xdr:col>1</xdr:col>
      <xdr:colOff>76200</xdr:colOff>
      <xdr:row>86</xdr:row>
      <xdr:rowOff>104775</xdr:rowOff>
    </xdr:from>
    <xdr:to>
      <xdr:col>8</xdr:col>
      <xdr:colOff>352425</xdr:colOff>
      <xdr:row>86</xdr:row>
      <xdr:rowOff>104775</xdr:rowOff>
    </xdr:to>
    <xdr:sp macro="" textlink="">
      <xdr:nvSpPr>
        <xdr:cNvPr id="10417" name="Line 177"/>
        <xdr:cNvSpPr>
          <a:spLocks noChangeShapeType="1"/>
        </xdr:cNvSpPr>
      </xdr:nvSpPr>
      <xdr:spPr bwMode="auto">
        <a:xfrm>
          <a:off x="762000" y="14849475"/>
          <a:ext cx="5076825" cy="0"/>
        </a:xfrm>
        <a:prstGeom prst="line">
          <a:avLst/>
        </a:prstGeom>
        <a:noFill/>
        <a:ln w="9525">
          <a:solidFill>
            <a:srgbClr val="D8D8D8"/>
          </a:solidFill>
          <a:round/>
          <a:headEnd/>
          <a:tailEnd/>
        </a:ln>
      </xdr:spPr>
    </xdr:sp>
    <xdr:clientData/>
  </xdr:twoCellAnchor>
  <xdr:twoCellAnchor editAs="oneCell">
    <xdr:from>
      <xdr:col>0</xdr:col>
      <xdr:colOff>0</xdr:colOff>
      <xdr:row>85</xdr:row>
      <xdr:rowOff>161925</xdr:rowOff>
    </xdr:from>
    <xdr:to>
      <xdr:col>1</xdr:col>
      <xdr:colOff>76200</xdr:colOff>
      <xdr:row>87</xdr:row>
      <xdr:rowOff>28575</xdr:rowOff>
    </xdr:to>
    <xdr:sp macro="" textlink="">
      <xdr:nvSpPr>
        <xdr:cNvPr id="10418" name="Text Box 178"/>
        <xdr:cNvSpPr txBox="1">
          <a:spLocks noChangeArrowheads="1"/>
        </xdr:cNvSpPr>
      </xdr:nvSpPr>
      <xdr:spPr bwMode="auto">
        <a:xfrm>
          <a:off x="0" y="147351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300,000</a:t>
          </a:r>
        </a:p>
      </xdr:txBody>
    </xdr:sp>
    <xdr:clientData/>
  </xdr:twoCellAnchor>
  <xdr:twoCellAnchor>
    <xdr:from>
      <xdr:col>1</xdr:col>
      <xdr:colOff>76200</xdr:colOff>
      <xdr:row>83</xdr:row>
      <xdr:rowOff>133350</xdr:rowOff>
    </xdr:from>
    <xdr:to>
      <xdr:col>8</xdr:col>
      <xdr:colOff>352425</xdr:colOff>
      <xdr:row>83</xdr:row>
      <xdr:rowOff>133350</xdr:rowOff>
    </xdr:to>
    <xdr:sp macro="" textlink="">
      <xdr:nvSpPr>
        <xdr:cNvPr id="10419" name="Line 179"/>
        <xdr:cNvSpPr>
          <a:spLocks noChangeShapeType="1"/>
        </xdr:cNvSpPr>
      </xdr:nvSpPr>
      <xdr:spPr bwMode="auto">
        <a:xfrm>
          <a:off x="762000" y="14363700"/>
          <a:ext cx="5076825" cy="0"/>
        </a:xfrm>
        <a:prstGeom prst="line">
          <a:avLst/>
        </a:prstGeom>
        <a:noFill/>
        <a:ln w="9525">
          <a:solidFill>
            <a:srgbClr val="D8D8D8"/>
          </a:solidFill>
          <a:round/>
          <a:headEnd/>
          <a:tailEnd/>
        </a:ln>
      </xdr:spPr>
    </xdr:sp>
    <xdr:clientData/>
  </xdr:twoCellAnchor>
  <xdr:twoCellAnchor editAs="oneCell">
    <xdr:from>
      <xdr:col>0</xdr:col>
      <xdr:colOff>0</xdr:colOff>
      <xdr:row>83</xdr:row>
      <xdr:rowOff>19050</xdr:rowOff>
    </xdr:from>
    <xdr:to>
      <xdr:col>1</xdr:col>
      <xdr:colOff>76200</xdr:colOff>
      <xdr:row>84</xdr:row>
      <xdr:rowOff>57150</xdr:rowOff>
    </xdr:to>
    <xdr:sp macro="" textlink="">
      <xdr:nvSpPr>
        <xdr:cNvPr id="10420" name="Text Box 180"/>
        <xdr:cNvSpPr txBox="1">
          <a:spLocks noChangeArrowheads="1"/>
        </xdr:cNvSpPr>
      </xdr:nvSpPr>
      <xdr:spPr bwMode="auto">
        <a:xfrm>
          <a:off x="0" y="142494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200,000</a:t>
          </a:r>
        </a:p>
      </xdr:txBody>
    </xdr:sp>
    <xdr:clientData/>
  </xdr:twoCellAnchor>
  <xdr:twoCellAnchor>
    <xdr:from>
      <xdr:col>1</xdr:col>
      <xdr:colOff>76200</xdr:colOff>
      <xdr:row>80</xdr:row>
      <xdr:rowOff>161925</xdr:rowOff>
    </xdr:from>
    <xdr:to>
      <xdr:col>8</xdr:col>
      <xdr:colOff>352425</xdr:colOff>
      <xdr:row>80</xdr:row>
      <xdr:rowOff>161925</xdr:rowOff>
    </xdr:to>
    <xdr:sp macro="" textlink="">
      <xdr:nvSpPr>
        <xdr:cNvPr id="10421" name="Line 181"/>
        <xdr:cNvSpPr>
          <a:spLocks noChangeShapeType="1"/>
        </xdr:cNvSpPr>
      </xdr:nvSpPr>
      <xdr:spPr bwMode="auto">
        <a:xfrm>
          <a:off x="762000" y="13877925"/>
          <a:ext cx="5076825" cy="0"/>
        </a:xfrm>
        <a:prstGeom prst="line">
          <a:avLst/>
        </a:prstGeom>
        <a:noFill/>
        <a:ln w="9525">
          <a:solidFill>
            <a:srgbClr val="D8D8D8"/>
          </a:solidFill>
          <a:round/>
          <a:headEnd/>
          <a:tailEnd/>
        </a:ln>
      </xdr:spPr>
    </xdr:sp>
    <xdr:clientData/>
  </xdr:twoCellAnchor>
  <xdr:twoCellAnchor editAs="oneCell">
    <xdr:from>
      <xdr:col>0</xdr:col>
      <xdr:colOff>0</xdr:colOff>
      <xdr:row>80</xdr:row>
      <xdr:rowOff>47625</xdr:rowOff>
    </xdr:from>
    <xdr:to>
      <xdr:col>1</xdr:col>
      <xdr:colOff>76200</xdr:colOff>
      <xdr:row>81</xdr:row>
      <xdr:rowOff>85725</xdr:rowOff>
    </xdr:to>
    <xdr:sp macro="" textlink="">
      <xdr:nvSpPr>
        <xdr:cNvPr id="10422" name="Text Box 182"/>
        <xdr:cNvSpPr txBox="1">
          <a:spLocks noChangeArrowheads="1"/>
        </xdr:cNvSpPr>
      </xdr:nvSpPr>
      <xdr:spPr bwMode="auto">
        <a:xfrm>
          <a:off x="0" y="137636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100,000</a:t>
          </a:r>
        </a:p>
      </xdr:txBody>
    </xdr:sp>
    <xdr:clientData/>
  </xdr:twoCellAnchor>
  <xdr:twoCellAnchor>
    <xdr:from>
      <xdr:col>1</xdr:col>
      <xdr:colOff>76200</xdr:colOff>
      <xdr:row>78</xdr:row>
      <xdr:rowOff>28575</xdr:rowOff>
    </xdr:from>
    <xdr:to>
      <xdr:col>8</xdr:col>
      <xdr:colOff>352425</xdr:colOff>
      <xdr:row>78</xdr:row>
      <xdr:rowOff>28575</xdr:rowOff>
    </xdr:to>
    <xdr:sp macro="" textlink="">
      <xdr:nvSpPr>
        <xdr:cNvPr id="10423" name="Line 183"/>
        <xdr:cNvSpPr>
          <a:spLocks noChangeShapeType="1"/>
        </xdr:cNvSpPr>
      </xdr:nvSpPr>
      <xdr:spPr bwMode="auto">
        <a:xfrm>
          <a:off x="762000" y="13401675"/>
          <a:ext cx="5076825" cy="0"/>
        </a:xfrm>
        <a:prstGeom prst="line">
          <a:avLst/>
        </a:prstGeom>
        <a:noFill/>
        <a:ln w="9525">
          <a:solidFill>
            <a:srgbClr val="D8D8D8"/>
          </a:solidFill>
          <a:round/>
          <a:headEnd/>
          <a:tailEnd/>
        </a:ln>
      </xdr:spPr>
    </xdr:sp>
    <xdr:clientData/>
  </xdr:twoCellAnchor>
  <xdr:twoCellAnchor editAs="oneCell">
    <xdr:from>
      <xdr:col>0</xdr:col>
      <xdr:colOff>0</xdr:colOff>
      <xdr:row>77</xdr:row>
      <xdr:rowOff>85725</xdr:rowOff>
    </xdr:from>
    <xdr:to>
      <xdr:col>1</xdr:col>
      <xdr:colOff>76200</xdr:colOff>
      <xdr:row>78</xdr:row>
      <xdr:rowOff>123825</xdr:rowOff>
    </xdr:to>
    <xdr:sp macro="" textlink="">
      <xdr:nvSpPr>
        <xdr:cNvPr id="10424" name="Text Box 184"/>
        <xdr:cNvSpPr txBox="1">
          <a:spLocks noChangeArrowheads="1"/>
        </xdr:cNvSpPr>
      </xdr:nvSpPr>
      <xdr:spPr bwMode="auto">
        <a:xfrm>
          <a:off x="0" y="132873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a:t>
          </a:r>
        </a:p>
      </xdr:txBody>
    </xdr:sp>
    <xdr:clientData/>
  </xdr:twoCellAnchor>
  <xdr:twoCellAnchor>
    <xdr:from>
      <xdr:col>1</xdr:col>
      <xdr:colOff>76200</xdr:colOff>
      <xdr:row>78</xdr:row>
      <xdr:rowOff>28575</xdr:rowOff>
    </xdr:from>
    <xdr:to>
      <xdr:col>8</xdr:col>
      <xdr:colOff>352425</xdr:colOff>
      <xdr:row>92</xdr:row>
      <xdr:rowOff>38100</xdr:rowOff>
    </xdr:to>
    <xdr:sp macro="" textlink="">
      <xdr:nvSpPr>
        <xdr:cNvPr id="10425" name="人件費・物件費等の状況グラフ枠"/>
        <xdr:cNvSpPr>
          <a:spLocks noChangeArrowheads="1"/>
        </xdr:cNvSpPr>
      </xdr:nvSpPr>
      <xdr:spPr bwMode="auto">
        <a:xfrm>
          <a:off x="762000" y="13401675"/>
          <a:ext cx="5076825" cy="2409825"/>
        </a:xfrm>
        <a:prstGeom prst="rect">
          <a:avLst/>
        </a:prstGeom>
        <a:noFill/>
        <a:ln w="19050">
          <a:solidFill>
            <a:srgbClr val="000000"/>
          </a:solidFill>
          <a:miter lim="800000"/>
          <a:headEnd/>
          <a:tailEnd/>
        </a:ln>
      </xdr:spPr>
    </xdr:sp>
    <xdr:clientData/>
  </xdr:twoCellAnchor>
  <xdr:twoCellAnchor>
    <xdr:from>
      <xdr:col>7</xdr:col>
      <xdr:colOff>152400</xdr:colOff>
      <xdr:row>80</xdr:row>
      <xdr:rowOff>161925</xdr:rowOff>
    </xdr:from>
    <xdr:to>
      <xdr:col>7</xdr:col>
      <xdr:colOff>152400</xdr:colOff>
      <xdr:row>88</xdr:row>
      <xdr:rowOff>161925</xdr:rowOff>
    </xdr:to>
    <xdr:sp macro="" textlink="">
      <xdr:nvSpPr>
        <xdr:cNvPr id="10426" name="Line 186"/>
        <xdr:cNvSpPr>
          <a:spLocks noChangeShapeType="1"/>
        </xdr:cNvSpPr>
      </xdr:nvSpPr>
      <xdr:spPr bwMode="auto">
        <a:xfrm flipV="1">
          <a:off x="4953000" y="13877925"/>
          <a:ext cx="0" cy="1371600"/>
        </a:xfrm>
        <a:prstGeom prst="line">
          <a:avLst/>
        </a:prstGeom>
        <a:noFill/>
        <a:ln w="63500">
          <a:solidFill>
            <a:srgbClr val="808080"/>
          </a:solidFill>
          <a:round/>
          <a:headEnd/>
          <a:tailEnd/>
        </a:ln>
      </xdr:spPr>
    </xdr:sp>
    <xdr:clientData/>
  </xdr:twoCellAnchor>
  <xdr:twoCellAnchor editAs="oneCell">
    <xdr:from>
      <xdr:col>7</xdr:col>
      <xdr:colOff>238125</xdr:colOff>
      <xdr:row>88</xdr:row>
      <xdr:rowOff>161925</xdr:rowOff>
    </xdr:from>
    <xdr:to>
      <xdr:col>8</xdr:col>
      <xdr:colOff>314325</xdr:colOff>
      <xdr:row>90</xdr:row>
      <xdr:rowOff>28575</xdr:rowOff>
    </xdr:to>
    <xdr:sp macro="" textlink="">
      <xdr:nvSpPr>
        <xdr:cNvPr id="10427" name="人件費・物件費等の状況最小値テキスト"/>
        <xdr:cNvSpPr txBox="1">
          <a:spLocks noChangeArrowheads="1"/>
        </xdr:cNvSpPr>
      </xdr:nvSpPr>
      <xdr:spPr bwMode="auto">
        <a:xfrm>
          <a:off x="5038725" y="152495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382,912</a:t>
          </a:r>
        </a:p>
      </xdr:txBody>
    </xdr:sp>
    <xdr:clientData/>
  </xdr:twoCellAnchor>
  <xdr:twoCellAnchor>
    <xdr:from>
      <xdr:col>7</xdr:col>
      <xdr:colOff>66675</xdr:colOff>
      <xdr:row>88</xdr:row>
      <xdr:rowOff>161925</xdr:rowOff>
    </xdr:from>
    <xdr:to>
      <xdr:col>7</xdr:col>
      <xdr:colOff>238125</xdr:colOff>
      <xdr:row>88</xdr:row>
      <xdr:rowOff>161925</xdr:rowOff>
    </xdr:to>
    <xdr:sp macro="" textlink="">
      <xdr:nvSpPr>
        <xdr:cNvPr id="10428" name="Line 188"/>
        <xdr:cNvSpPr>
          <a:spLocks noChangeShapeType="1"/>
        </xdr:cNvSpPr>
      </xdr:nvSpPr>
      <xdr:spPr bwMode="auto">
        <a:xfrm>
          <a:off x="4867275" y="15249525"/>
          <a:ext cx="171450" cy="0"/>
        </a:xfrm>
        <a:prstGeom prst="line">
          <a:avLst/>
        </a:prstGeom>
        <a:noFill/>
        <a:ln w="19050">
          <a:solidFill>
            <a:srgbClr val="000000"/>
          </a:solidFill>
          <a:round/>
          <a:headEnd/>
          <a:tailEnd/>
        </a:ln>
      </xdr:spPr>
    </xdr:sp>
    <xdr:clientData/>
  </xdr:twoCellAnchor>
  <xdr:twoCellAnchor editAs="oneCell">
    <xdr:from>
      <xdr:col>7</xdr:col>
      <xdr:colOff>238125</xdr:colOff>
      <xdr:row>79</xdr:row>
      <xdr:rowOff>104775</xdr:rowOff>
    </xdr:from>
    <xdr:to>
      <xdr:col>8</xdr:col>
      <xdr:colOff>314325</xdr:colOff>
      <xdr:row>80</xdr:row>
      <xdr:rowOff>142875</xdr:rowOff>
    </xdr:to>
    <xdr:sp macro="" textlink="">
      <xdr:nvSpPr>
        <xdr:cNvPr id="10429" name="人件費・物件費等の状況最大値テキスト"/>
        <xdr:cNvSpPr txBox="1">
          <a:spLocks noChangeArrowheads="1"/>
        </xdr:cNvSpPr>
      </xdr:nvSpPr>
      <xdr:spPr bwMode="auto">
        <a:xfrm>
          <a:off x="5038725" y="136493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99,018</a:t>
          </a:r>
        </a:p>
      </xdr:txBody>
    </xdr:sp>
    <xdr:clientData/>
  </xdr:twoCellAnchor>
  <xdr:twoCellAnchor>
    <xdr:from>
      <xdr:col>7</xdr:col>
      <xdr:colOff>66675</xdr:colOff>
      <xdr:row>80</xdr:row>
      <xdr:rowOff>161925</xdr:rowOff>
    </xdr:from>
    <xdr:to>
      <xdr:col>7</xdr:col>
      <xdr:colOff>238125</xdr:colOff>
      <xdr:row>80</xdr:row>
      <xdr:rowOff>161925</xdr:rowOff>
    </xdr:to>
    <xdr:sp macro="" textlink="">
      <xdr:nvSpPr>
        <xdr:cNvPr id="10430" name="Line 190"/>
        <xdr:cNvSpPr>
          <a:spLocks noChangeShapeType="1"/>
        </xdr:cNvSpPr>
      </xdr:nvSpPr>
      <xdr:spPr bwMode="auto">
        <a:xfrm>
          <a:off x="4867275" y="13877925"/>
          <a:ext cx="171450" cy="0"/>
        </a:xfrm>
        <a:prstGeom prst="line">
          <a:avLst/>
        </a:prstGeom>
        <a:noFill/>
        <a:ln w="19050">
          <a:solidFill>
            <a:srgbClr val="000000"/>
          </a:solidFill>
          <a:round/>
          <a:headEnd/>
          <a:tailEnd/>
        </a:ln>
      </xdr:spPr>
    </xdr:sp>
    <xdr:clientData/>
  </xdr:twoCellAnchor>
  <xdr:twoCellAnchor>
    <xdr:from>
      <xdr:col>6</xdr:col>
      <xdr:colOff>0</xdr:colOff>
      <xdr:row>84</xdr:row>
      <xdr:rowOff>95250</xdr:rowOff>
    </xdr:from>
    <xdr:to>
      <xdr:col>7</xdr:col>
      <xdr:colOff>152400</xdr:colOff>
      <xdr:row>84</xdr:row>
      <xdr:rowOff>104775</xdr:rowOff>
    </xdr:to>
    <xdr:sp macro="" textlink="">
      <xdr:nvSpPr>
        <xdr:cNvPr id="10431" name="Line 191"/>
        <xdr:cNvSpPr>
          <a:spLocks noChangeShapeType="1"/>
        </xdr:cNvSpPr>
      </xdr:nvSpPr>
      <xdr:spPr bwMode="auto">
        <a:xfrm>
          <a:off x="4114800" y="14497050"/>
          <a:ext cx="838200" cy="9525"/>
        </a:xfrm>
        <a:prstGeom prst="line">
          <a:avLst/>
        </a:prstGeom>
        <a:noFill/>
        <a:ln w="6350">
          <a:solidFill>
            <a:srgbClr val="FF0000"/>
          </a:solidFill>
          <a:round/>
          <a:headEnd/>
          <a:tailEnd/>
        </a:ln>
      </xdr:spPr>
    </xdr:sp>
    <xdr:clientData/>
  </xdr:twoCellAnchor>
  <xdr:twoCellAnchor editAs="oneCell">
    <xdr:from>
      <xdr:col>7</xdr:col>
      <xdr:colOff>238125</xdr:colOff>
      <xdr:row>82</xdr:row>
      <xdr:rowOff>85725</xdr:rowOff>
    </xdr:from>
    <xdr:to>
      <xdr:col>8</xdr:col>
      <xdr:colOff>314325</xdr:colOff>
      <xdr:row>83</xdr:row>
      <xdr:rowOff>123825</xdr:rowOff>
    </xdr:to>
    <xdr:sp macro="" textlink="">
      <xdr:nvSpPr>
        <xdr:cNvPr id="10432" name="人件費・物件費等の状況平均値テキスト"/>
        <xdr:cNvSpPr txBox="1">
          <a:spLocks noChangeArrowheads="1"/>
        </xdr:cNvSpPr>
      </xdr:nvSpPr>
      <xdr:spPr bwMode="auto">
        <a:xfrm>
          <a:off x="5038725" y="141446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191,703</a:t>
          </a:r>
        </a:p>
      </xdr:txBody>
    </xdr:sp>
    <xdr:clientData/>
  </xdr:twoCellAnchor>
  <xdr:twoCellAnchor>
    <xdr:from>
      <xdr:col>7</xdr:col>
      <xdr:colOff>104775</xdr:colOff>
      <xdr:row>83</xdr:row>
      <xdr:rowOff>38100</xdr:rowOff>
    </xdr:from>
    <xdr:to>
      <xdr:col>7</xdr:col>
      <xdr:colOff>200025</xdr:colOff>
      <xdr:row>83</xdr:row>
      <xdr:rowOff>142875</xdr:rowOff>
    </xdr:to>
    <xdr:sp macro="" textlink="">
      <xdr:nvSpPr>
        <xdr:cNvPr id="10433" name="AutoShape 193"/>
        <xdr:cNvSpPr>
          <a:spLocks noChangeArrowheads="1"/>
        </xdr:cNvSpPr>
      </xdr:nvSpPr>
      <xdr:spPr bwMode="auto">
        <a:xfrm>
          <a:off x="4905375" y="14268450"/>
          <a:ext cx="95250" cy="104775"/>
        </a:xfrm>
        <a:prstGeom prst="flowChartDecision">
          <a:avLst/>
        </a:prstGeom>
        <a:solidFill>
          <a:srgbClr val="000080"/>
        </a:solidFill>
        <a:ln w="9525">
          <a:solidFill>
            <a:srgbClr val="000080"/>
          </a:solidFill>
          <a:miter lim="800000"/>
          <a:headEnd/>
          <a:tailEnd/>
        </a:ln>
      </xdr:spPr>
    </xdr:sp>
    <xdr:clientData/>
  </xdr:twoCellAnchor>
  <xdr:twoCellAnchor>
    <xdr:from>
      <xdr:col>4</xdr:col>
      <xdr:colOff>485775</xdr:colOff>
      <xdr:row>84</xdr:row>
      <xdr:rowOff>0</xdr:rowOff>
    </xdr:from>
    <xdr:to>
      <xdr:col>6</xdr:col>
      <xdr:colOff>0</xdr:colOff>
      <xdr:row>84</xdr:row>
      <xdr:rowOff>95250</xdr:rowOff>
    </xdr:to>
    <xdr:sp macro="" textlink="">
      <xdr:nvSpPr>
        <xdr:cNvPr id="10434" name="Line 194"/>
        <xdr:cNvSpPr>
          <a:spLocks noChangeShapeType="1"/>
        </xdr:cNvSpPr>
      </xdr:nvSpPr>
      <xdr:spPr bwMode="auto">
        <a:xfrm>
          <a:off x="3228975" y="14401800"/>
          <a:ext cx="885825" cy="95250"/>
        </a:xfrm>
        <a:prstGeom prst="line">
          <a:avLst/>
        </a:prstGeom>
        <a:noFill/>
        <a:ln w="6350">
          <a:solidFill>
            <a:srgbClr val="FF0000"/>
          </a:solidFill>
          <a:round/>
          <a:headEnd/>
          <a:tailEnd/>
        </a:ln>
      </xdr:spPr>
    </xdr:sp>
    <xdr:clientData/>
  </xdr:twoCellAnchor>
  <xdr:twoCellAnchor>
    <xdr:from>
      <xdr:col>5</xdr:col>
      <xdr:colOff>638175</xdr:colOff>
      <xdr:row>83</xdr:row>
      <xdr:rowOff>9525</xdr:rowOff>
    </xdr:from>
    <xdr:to>
      <xdr:col>6</xdr:col>
      <xdr:colOff>47625</xdr:colOff>
      <xdr:row>83</xdr:row>
      <xdr:rowOff>114300</xdr:rowOff>
    </xdr:to>
    <xdr:sp macro="" textlink="">
      <xdr:nvSpPr>
        <xdr:cNvPr id="10435" name="AutoShape 195"/>
        <xdr:cNvSpPr>
          <a:spLocks noChangeArrowheads="1"/>
        </xdr:cNvSpPr>
      </xdr:nvSpPr>
      <xdr:spPr bwMode="auto">
        <a:xfrm>
          <a:off x="4067175" y="14239875"/>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5</xdr:col>
      <xdr:colOff>304800</xdr:colOff>
      <xdr:row>81</xdr:row>
      <xdr:rowOff>152400</xdr:rowOff>
    </xdr:from>
    <xdr:to>
      <xdr:col>6</xdr:col>
      <xdr:colOff>352425</xdr:colOff>
      <xdr:row>83</xdr:row>
      <xdr:rowOff>19050</xdr:rowOff>
    </xdr:to>
    <xdr:sp macro="" textlink="">
      <xdr:nvSpPr>
        <xdr:cNvPr id="10436" name="Text Box 196"/>
        <xdr:cNvSpPr txBox="1">
          <a:spLocks noChangeArrowheads="1"/>
        </xdr:cNvSpPr>
      </xdr:nvSpPr>
      <xdr:spPr bwMode="auto">
        <a:xfrm>
          <a:off x="3733800" y="140398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185,490</a:t>
          </a:r>
        </a:p>
      </xdr:txBody>
    </xdr:sp>
    <xdr:clientData/>
  </xdr:twoCellAnchor>
  <xdr:twoCellAnchor>
    <xdr:from>
      <xdr:col>3</xdr:col>
      <xdr:colOff>276225</xdr:colOff>
      <xdr:row>84</xdr:row>
      <xdr:rowOff>0</xdr:rowOff>
    </xdr:from>
    <xdr:to>
      <xdr:col>4</xdr:col>
      <xdr:colOff>485775</xdr:colOff>
      <xdr:row>84</xdr:row>
      <xdr:rowOff>9525</xdr:rowOff>
    </xdr:to>
    <xdr:sp macro="" textlink="">
      <xdr:nvSpPr>
        <xdr:cNvPr id="10437" name="Line 197"/>
        <xdr:cNvSpPr>
          <a:spLocks noChangeShapeType="1"/>
        </xdr:cNvSpPr>
      </xdr:nvSpPr>
      <xdr:spPr bwMode="auto">
        <a:xfrm flipV="1">
          <a:off x="2333625" y="14401800"/>
          <a:ext cx="895350" cy="9525"/>
        </a:xfrm>
        <a:prstGeom prst="line">
          <a:avLst/>
        </a:prstGeom>
        <a:noFill/>
        <a:ln w="6350">
          <a:solidFill>
            <a:srgbClr val="FF0000"/>
          </a:solidFill>
          <a:round/>
          <a:headEnd/>
          <a:tailEnd/>
        </a:ln>
      </xdr:spPr>
    </xdr:sp>
    <xdr:clientData/>
  </xdr:twoCellAnchor>
  <xdr:twoCellAnchor>
    <xdr:from>
      <xdr:col>4</xdr:col>
      <xdr:colOff>428625</xdr:colOff>
      <xdr:row>82</xdr:row>
      <xdr:rowOff>133350</xdr:rowOff>
    </xdr:from>
    <xdr:to>
      <xdr:col>4</xdr:col>
      <xdr:colOff>533400</xdr:colOff>
      <xdr:row>83</xdr:row>
      <xdr:rowOff>66675</xdr:rowOff>
    </xdr:to>
    <xdr:sp macro="" textlink="">
      <xdr:nvSpPr>
        <xdr:cNvPr id="10438" name="AutoShape 198"/>
        <xdr:cNvSpPr>
          <a:spLocks noChangeArrowheads="1"/>
        </xdr:cNvSpPr>
      </xdr:nvSpPr>
      <xdr:spPr bwMode="auto">
        <a:xfrm>
          <a:off x="3171825" y="1419225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4</xdr:col>
      <xdr:colOff>104775</xdr:colOff>
      <xdr:row>81</xdr:row>
      <xdr:rowOff>104775</xdr:rowOff>
    </xdr:from>
    <xdr:to>
      <xdr:col>5</xdr:col>
      <xdr:colOff>180975</xdr:colOff>
      <xdr:row>82</xdr:row>
      <xdr:rowOff>142875</xdr:rowOff>
    </xdr:to>
    <xdr:sp macro="" textlink="">
      <xdr:nvSpPr>
        <xdr:cNvPr id="10439" name="Text Box 199"/>
        <xdr:cNvSpPr txBox="1">
          <a:spLocks noChangeArrowheads="1"/>
        </xdr:cNvSpPr>
      </xdr:nvSpPr>
      <xdr:spPr bwMode="auto">
        <a:xfrm>
          <a:off x="2847975" y="139922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175,131</a:t>
          </a:r>
        </a:p>
      </xdr:txBody>
    </xdr:sp>
    <xdr:clientData/>
  </xdr:twoCellAnchor>
  <xdr:twoCellAnchor>
    <xdr:from>
      <xdr:col>2</xdr:col>
      <xdr:colOff>76200</xdr:colOff>
      <xdr:row>83</xdr:row>
      <xdr:rowOff>152400</xdr:rowOff>
    </xdr:from>
    <xdr:to>
      <xdr:col>3</xdr:col>
      <xdr:colOff>276225</xdr:colOff>
      <xdr:row>84</xdr:row>
      <xdr:rowOff>9525</xdr:rowOff>
    </xdr:to>
    <xdr:sp macro="" textlink="">
      <xdr:nvSpPr>
        <xdr:cNvPr id="10440" name="Line 200"/>
        <xdr:cNvSpPr>
          <a:spLocks noChangeShapeType="1"/>
        </xdr:cNvSpPr>
      </xdr:nvSpPr>
      <xdr:spPr bwMode="auto">
        <a:xfrm>
          <a:off x="1447800" y="14382750"/>
          <a:ext cx="885825" cy="28575"/>
        </a:xfrm>
        <a:prstGeom prst="line">
          <a:avLst/>
        </a:prstGeom>
        <a:noFill/>
        <a:ln w="6350">
          <a:solidFill>
            <a:srgbClr val="FF0000"/>
          </a:solidFill>
          <a:round/>
          <a:headEnd/>
          <a:tailEnd/>
        </a:ln>
      </xdr:spPr>
    </xdr:sp>
    <xdr:clientData/>
  </xdr:twoCellAnchor>
  <xdr:twoCellAnchor>
    <xdr:from>
      <xdr:col>3</xdr:col>
      <xdr:colOff>228600</xdr:colOff>
      <xdr:row>82</xdr:row>
      <xdr:rowOff>152400</xdr:rowOff>
    </xdr:from>
    <xdr:to>
      <xdr:col>3</xdr:col>
      <xdr:colOff>333375</xdr:colOff>
      <xdr:row>83</xdr:row>
      <xdr:rowOff>76200</xdr:rowOff>
    </xdr:to>
    <xdr:sp macro="" textlink="">
      <xdr:nvSpPr>
        <xdr:cNvPr id="10441" name="AutoShape 201"/>
        <xdr:cNvSpPr>
          <a:spLocks noChangeArrowheads="1"/>
        </xdr:cNvSpPr>
      </xdr:nvSpPr>
      <xdr:spPr bwMode="auto">
        <a:xfrm>
          <a:off x="2286000" y="1421130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xdr:col>
      <xdr:colOff>581025</xdr:colOff>
      <xdr:row>81</xdr:row>
      <xdr:rowOff>114300</xdr:rowOff>
    </xdr:from>
    <xdr:to>
      <xdr:col>3</xdr:col>
      <xdr:colOff>657225</xdr:colOff>
      <xdr:row>82</xdr:row>
      <xdr:rowOff>152400</xdr:rowOff>
    </xdr:to>
    <xdr:sp macro="" textlink="">
      <xdr:nvSpPr>
        <xdr:cNvPr id="10442" name="Text Box 202"/>
        <xdr:cNvSpPr txBox="1">
          <a:spLocks noChangeArrowheads="1"/>
        </xdr:cNvSpPr>
      </xdr:nvSpPr>
      <xdr:spPr bwMode="auto">
        <a:xfrm>
          <a:off x="1952625" y="140017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178,295</a:t>
          </a:r>
        </a:p>
      </xdr:txBody>
    </xdr:sp>
    <xdr:clientData/>
  </xdr:twoCellAnchor>
  <xdr:twoCellAnchor>
    <xdr:from>
      <xdr:col>2</xdr:col>
      <xdr:colOff>28575</xdr:colOff>
      <xdr:row>82</xdr:row>
      <xdr:rowOff>142875</xdr:rowOff>
    </xdr:from>
    <xdr:to>
      <xdr:col>2</xdr:col>
      <xdr:colOff>123825</xdr:colOff>
      <xdr:row>83</xdr:row>
      <xdr:rowOff>76200</xdr:rowOff>
    </xdr:to>
    <xdr:sp macro="" textlink="">
      <xdr:nvSpPr>
        <xdr:cNvPr id="10443" name="AutoShape 203"/>
        <xdr:cNvSpPr>
          <a:spLocks noChangeArrowheads="1"/>
        </xdr:cNvSpPr>
      </xdr:nvSpPr>
      <xdr:spPr bwMode="auto">
        <a:xfrm>
          <a:off x="1400175" y="14201775"/>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xdr:col>
      <xdr:colOff>381000</xdr:colOff>
      <xdr:row>81</xdr:row>
      <xdr:rowOff>114300</xdr:rowOff>
    </xdr:from>
    <xdr:to>
      <xdr:col>2</xdr:col>
      <xdr:colOff>457200</xdr:colOff>
      <xdr:row>82</xdr:row>
      <xdr:rowOff>152400</xdr:rowOff>
    </xdr:to>
    <xdr:sp macro="" textlink="">
      <xdr:nvSpPr>
        <xdr:cNvPr id="10444" name="Text Box 204"/>
        <xdr:cNvSpPr txBox="1">
          <a:spLocks noChangeArrowheads="1"/>
        </xdr:cNvSpPr>
      </xdr:nvSpPr>
      <xdr:spPr bwMode="auto">
        <a:xfrm>
          <a:off x="1066800" y="140017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176,801</a:t>
          </a:r>
        </a:p>
      </xdr:txBody>
    </xdr:sp>
    <xdr:clientData/>
  </xdr:twoCellAnchor>
  <xdr:twoCellAnchor editAs="oneCell">
    <xdr:from>
      <xdr:col>7</xdr:col>
      <xdr:colOff>38100</xdr:colOff>
      <xdr:row>92</xdr:row>
      <xdr:rowOff>104775</xdr:rowOff>
    </xdr:from>
    <xdr:to>
      <xdr:col>8</xdr:col>
      <xdr:colOff>114300</xdr:colOff>
      <xdr:row>93</xdr:row>
      <xdr:rowOff>142875</xdr:rowOff>
    </xdr:to>
    <xdr:sp macro="" textlink="">
      <xdr:nvSpPr>
        <xdr:cNvPr id="10445" name="Text Box 205"/>
        <xdr:cNvSpPr txBox="1">
          <a:spLocks noChangeArrowheads="1"/>
        </xdr:cNvSpPr>
      </xdr:nvSpPr>
      <xdr:spPr bwMode="auto">
        <a:xfrm>
          <a:off x="4838700"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5</xdr:col>
      <xdr:colOff>571500</xdr:colOff>
      <xdr:row>92</xdr:row>
      <xdr:rowOff>104775</xdr:rowOff>
    </xdr:from>
    <xdr:to>
      <xdr:col>6</xdr:col>
      <xdr:colOff>647700</xdr:colOff>
      <xdr:row>93</xdr:row>
      <xdr:rowOff>142875</xdr:rowOff>
    </xdr:to>
    <xdr:sp macro="" textlink="">
      <xdr:nvSpPr>
        <xdr:cNvPr id="10446" name="Text Box 206"/>
        <xdr:cNvSpPr txBox="1">
          <a:spLocks noChangeArrowheads="1"/>
        </xdr:cNvSpPr>
      </xdr:nvSpPr>
      <xdr:spPr bwMode="auto">
        <a:xfrm>
          <a:off x="4000500"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4</xdr:col>
      <xdr:colOff>371475</xdr:colOff>
      <xdr:row>92</xdr:row>
      <xdr:rowOff>104775</xdr:rowOff>
    </xdr:from>
    <xdr:to>
      <xdr:col>5</xdr:col>
      <xdr:colOff>447675</xdr:colOff>
      <xdr:row>93</xdr:row>
      <xdr:rowOff>142875</xdr:rowOff>
    </xdr:to>
    <xdr:sp macro="" textlink="">
      <xdr:nvSpPr>
        <xdr:cNvPr id="10447" name="Text Box 207"/>
        <xdr:cNvSpPr txBox="1">
          <a:spLocks noChangeArrowheads="1"/>
        </xdr:cNvSpPr>
      </xdr:nvSpPr>
      <xdr:spPr bwMode="auto">
        <a:xfrm>
          <a:off x="3114675"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3</xdr:col>
      <xdr:colOff>161925</xdr:colOff>
      <xdr:row>92</xdr:row>
      <xdr:rowOff>104775</xdr:rowOff>
    </xdr:from>
    <xdr:to>
      <xdr:col>4</xdr:col>
      <xdr:colOff>238125</xdr:colOff>
      <xdr:row>93</xdr:row>
      <xdr:rowOff>142875</xdr:rowOff>
    </xdr:to>
    <xdr:sp macro="" textlink="">
      <xdr:nvSpPr>
        <xdr:cNvPr id="10448" name="Text Box 208"/>
        <xdr:cNvSpPr txBox="1">
          <a:spLocks noChangeArrowheads="1"/>
        </xdr:cNvSpPr>
      </xdr:nvSpPr>
      <xdr:spPr bwMode="auto">
        <a:xfrm>
          <a:off x="2219325"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xdr:col>
      <xdr:colOff>647700</xdr:colOff>
      <xdr:row>92</xdr:row>
      <xdr:rowOff>104775</xdr:rowOff>
    </xdr:from>
    <xdr:to>
      <xdr:col>3</xdr:col>
      <xdr:colOff>38100</xdr:colOff>
      <xdr:row>93</xdr:row>
      <xdr:rowOff>142875</xdr:rowOff>
    </xdr:to>
    <xdr:sp macro="" textlink="">
      <xdr:nvSpPr>
        <xdr:cNvPr id="10449" name="Text Box 209"/>
        <xdr:cNvSpPr txBox="1">
          <a:spLocks noChangeArrowheads="1"/>
        </xdr:cNvSpPr>
      </xdr:nvSpPr>
      <xdr:spPr bwMode="auto">
        <a:xfrm>
          <a:off x="1333500"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7</xdr:col>
      <xdr:colOff>104775</xdr:colOff>
      <xdr:row>84</xdr:row>
      <xdr:rowOff>47625</xdr:rowOff>
    </xdr:from>
    <xdr:to>
      <xdr:col>7</xdr:col>
      <xdr:colOff>200025</xdr:colOff>
      <xdr:row>84</xdr:row>
      <xdr:rowOff>152400</xdr:rowOff>
    </xdr:to>
    <xdr:sp macro="" textlink="">
      <xdr:nvSpPr>
        <xdr:cNvPr id="10450" name="Oval 210"/>
        <xdr:cNvSpPr>
          <a:spLocks noChangeArrowheads="1"/>
        </xdr:cNvSpPr>
      </xdr:nvSpPr>
      <xdr:spPr bwMode="auto">
        <a:xfrm>
          <a:off x="4905375" y="14449425"/>
          <a:ext cx="95250" cy="104775"/>
        </a:xfrm>
        <a:prstGeom prst="ellipse">
          <a:avLst/>
        </a:prstGeom>
        <a:solidFill>
          <a:srgbClr val="FF0000"/>
        </a:solidFill>
        <a:ln w="9525">
          <a:solidFill>
            <a:srgbClr val="FF0000"/>
          </a:solidFill>
          <a:round/>
          <a:headEnd/>
          <a:tailEnd/>
        </a:ln>
      </xdr:spPr>
    </xdr:sp>
    <xdr:clientData/>
  </xdr:twoCellAnchor>
  <xdr:twoCellAnchor editAs="oneCell">
    <xdr:from>
      <xdr:col>7</xdr:col>
      <xdr:colOff>238125</xdr:colOff>
      <xdr:row>84</xdr:row>
      <xdr:rowOff>47625</xdr:rowOff>
    </xdr:from>
    <xdr:to>
      <xdr:col>8</xdr:col>
      <xdr:colOff>314325</xdr:colOff>
      <xdr:row>85</xdr:row>
      <xdr:rowOff>85725</xdr:rowOff>
    </xdr:to>
    <xdr:sp macro="" textlink="">
      <xdr:nvSpPr>
        <xdr:cNvPr id="10451" name="人件費・物件費等の状況該当値テキスト"/>
        <xdr:cNvSpPr txBox="1">
          <a:spLocks noChangeArrowheads="1"/>
        </xdr:cNvSpPr>
      </xdr:nvSpPr>
      <xdr:spPr bwMode="auto">
        <a:xfrm>
          <a:off x="5038725" y="144494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228,849</a:t>
          </a:r>
        </a:p>
      </xdr:txBody>
    </xdr:sp>
    <xdr:clientData/>
  </xdr:twoCellAnchor>
  <xdr:twoCellAnchor>
    <xdr:from>
      <xdr:col>5</xdr:col>
      <xdr:colOff>638175</xdr:colOff>
      <xdr:row>84</xdr:row>
      <xdr:rowOff>47625</xdr:rowOff>
    </xdr:from>
    <xdr:to>
      <xdr:col>6</xdr:col>
      <xdr:colOff>47625</xdr:colOff>
      <xdr:row>84</xdr:row>
      <xdr:rowOff>142875</xdr:rowOff>
    </xdr:to>
    <xdr:sp macro="" textlink="">
      <xdr:nvSpPr>
        <xdr:cNvPr id="10452" name="Oval 212"/>
        <xdr:cNvSpPr>
          <a:spLocks noChangeArrowheads="1"/>
        </xdr:cNvSpPr>
      </xdr:nvSpPr>
      <xdr:spPr bwMode="auto">
        <a:xfrm>
          <a:off x="4067175" y="14449425"/>
          <a:ext cx="95250" cy="95250"/>
        </a:xfrm>
        <a:prstGeom prst="ellipse">
          <a:avLst/>
        </a:prstGeom>
        <a:solidFill>
          <a:srgbClr val="FF0000"/>
        </a:solidFill>
        <a:ln w="9525">
          <a:solidFill>
            <a:srgbClr val="FF0000"/>
          </a:solidFill>
          <a:round/>
          <a:headEnd/>
          <a:tailEnd/>
        </a:ln>
      </xdr:spPr>
    </xdr:sp>
    <xdr:clientData/>
  </xdr:twoCellAnchor>
  <xdr:twoCellAnchor editAs="oneCell">
    <xdr:from>
      <xdr:col>5</xdr:col>
      <xdr:colOff>304800</xdr:colOff>
      <xdr:row>84</xdr:row>
      <xdr:rowOff>161925</xdr:rowOff>
    </xdr:from>
    <xdr:to>
      <xdr:col>6</xdr:col>
      <xdr:colOff>352425</xdr:colOff>
      <xdr:row>86</xdr:row>
      <xdr:rowOff>28575</xdr:rowOff>
    </xdr:to>
    <xdr:sp macro="" textlink="">
      <xdr:nvSpPr>
        <xdr:cNvPr id="10453" name="Text Box 213"/>
        <xdr:cNvSpPr txBox="1">
          <a:spLocks noChangeArrowheads="1"/>
        </xdr:cNvSpPr>
      </xdr:nvSpPr>
      <xdr:spPr bwMode="auto">
        <a:xfrm>
          <a:off x="3733800" y="1456372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227,358</a:t>
          </a:r>
        </a:p>
      </xdr:txBody>
    </xdr:sp>
    <xdr:clientData/>
  </xdr:twoCellAnchor>
  <xdr:twoCellAnchor>
    <xdr:from>
      <xdr:col>4</xdr:col>
      <xdr:colOff>428625</xdr:colOff>
      <xdr:row>83</xdr:row>
      <xdr:rowOff>123825</xdr:rowOff>
    </xdr:from>
    <xdr:to>
      <xdr:col>4</xdr:col>
      <xdr:colOff>533400</xdr:colOff>
      <xdr:row>84</xdr:row>
      <xdr:rowOff>57150</xdr:rowOff>
    </xdr:to>
    <xdr:sp macro="" textlink="">
      <xdr:nvSpPr>
        <xdr:cNvPr id="10454" name="Oval 214"/>
        <xdr:cNvSpPr>
          <a:spLocks noChangeArrowheads="1"/>
        </xdr:cNvSpPr>
      </xdr:nvSpPr>
      <xdr:spPr bwMode="auto">
        <a:xfrm>
          <a:off x="3171825" y="143541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4</xdr:col>
      <xdr:colOff>104775</xdr:colOff>
      <xdr:row>84</xdr:row>
      <xdr:rowOff>66675</xdr:rowOff>
    </xdr:from>
    <xdr:to>
      <xdr:col>5</xdr:col>
      <xdr:colOff>180975</xdr:colOff>
      <xdr:row>85</xdr:row>
      <xdr:rowOff>104775</xdr:rowOff>
    </xdr:to>
    <xdr:sp macro="" textlink="">
      <xdr:nvSpPr>
        <xdr:cNvPr id="10455" name="Text Box 215"/>
        <xdr:cNvSpPr txBox="1">
          <a:spLocks noChangeArrowheads="1"/>
        </xdr:cNvSpPr>
      </xdr:nvSpPr>
      <xdr:spPr bwMode="auto">
        <a:xfrm>
          <a:off x="2847975" y="144684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208,634</a:t>
          </a:r>
        </a:p>
      </xdr:txBody>
    </xdr:sp>
    <xdr:clientData/>
  </xdr:twoCellAnchor>
  <xdr:twoCellAnchor>
    <xdr:from>
      <xdr:col>3</xdr:col>
      <xdr:colOff>228600</xdr:colOff>
      <xdr:row>83</xdr:row>
      <xdr:rowOff>133350</xdr:rowOff>
    </xdr:from>
    <xdr:to>
      <xdr:col>3</xdr:col>
      <xdr:colOff>333375</xdr:colOff>
      <xdr:row>84</xdr:row>
      <xdr:rowOff>66675</xdr:rowOff>
    </xdr:to>
    <xdr:sp macro="" textlink="">
      <xdr:nvSpPr>
        <xdr:cNvPr id="10456" name="Oval 216"/>
        <xdr:cNvSpPr>
          <a:spLocks noChangeArrowheads="1"/>
        </xdr:cNvSpPr>
      </xdr:nvSpPr>
      <xdr:spPr bwMode="auto">
        <a:xfrm>
          <a:off x="2286000" y="143637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xdr:col>
      <xdr:colOff>581025</xdr:colOff>
      <xdr:row>84</xdr:row>
      <xdr:rowOff>76200</xdr:rowOff>
    </xdr:from>
    <xdr:to>
      <xdr:col>3</xdr:col>
      <xdr:colOff>657225</xdr:colOff>
      <xdr:row>85</xdr:row>
      <xdr:rowOff>114300</xdr:rowOff>
    </xdr:to>
    <xdr:sp macro="" textlink="">
      <xdr:nvSpPr>
        <xdr:cNvPr id="10457" name="Text Box 217"/>
        <xdr:cNvSpPr txBox="1">
          <a:spLocks noChangeArrowheads="1"/>
        </xdr:cNvSpPr>
      </xdr:nvSpPr>
      <xdr:spPr bwMode="auto">
        <a:xfrm>
          <a:off x="1952625" y="144780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210,408</a:t>
          </a:r>
        </a:p>
      </xdr:txBody>
    </xdr:sp>
    <xdr:clientData/>
  </xdr:twoCellAnchor>
  <xdr:twoCellAnchor>
    <xdr:from>
      <xdr:col>2</xdr:col>
      <xdr:colOff>28575</xdr:colOff>
      <xdr:row>83</xdr:row>
      <xdr:rowOff>104775</xdr:rowOff>
    </xdr:from>
    <xdr:to>
      <xdr:col>2</xdr:col>
      <xdr:colOff>123825</xdr:colOff>
      <xdr:row>84</xdr:row>
      <xdr:rowOff>28575</xdr:rowOff>
    </xdr:to>
    <xdr:sp macro="" textlink="">
      <xdr:nvSpPr>
        <xdr:cNvPr id="10458" name="Oval 218"/>
        <xdr:cNvSpPr>
          <a:spLocks noChangeArrowheads="1"/>
        </xdr:cNvSpPr>
      </xdr:nvSpPr>
      <xdr:spPr bwMode="auto">
        <a:xfrm>
          <a:off x="1400175" y="14335125"/>
          <a:ext cx="95250" cy="95250"/>
        </a:xfrm>
        <a:prstGeom prst="ellipse">
          <a:avLst/>
        </a:prstGeom>
        <a:solidFill>
          <a:srgbClr val="FF0000"/>
        </a:solidFill>
        <a:ln w="9525">
          <a:solidFill>
            <a:srgbClr val="FF0000"/>
          </a:solidFill>
          <a:round/>
          <a:headEnd/>
          <a:tailEnd/>
        </a:ln>
      </xdr:spPr>
    </xdr:sp>
    <xdr:clientData/>
  </xdr:twoCellAnchor>
  <xdr:twoCellAnchor editAs="oneCell">
    <xdr:from>
      <xdr:col>1</xdr:col>
      <xdr:colOff>381000</xdr:colOff>
      <xdr:row>84</xdr:row>
      <xdr:rowOff>47625</xdr:rowOff>
    </xdr:from>
    <xdr:to>
      <xdr:col>2</xdr:col>
      <xdr:colOff>457200</xdr:colOff>
      <xdr:row>85</xdr:row>
      <xdr:rowOff>85725</xdr:rowOff>
    </xdr:to>
    <xdr:sp macro="" textlink="">
      <xdr:nvSpPr>
        <xdr:cNvPr id="10459" name="Text Box 219"/>
        <xdr:cNvSpPr txBox="1">
          <a:spLocks noChangeArrowheads="1"/>
        </xdr:cNvSpPr>
      </xdr:nvSpPr>
      <xdr:spPr bwMode="auto">
        <a:xfrm>
          <a:off x="1066800" y="144494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203,926</a:t>
          </a:r>
        </a:p>
      </xdr:txBody>
    </xdr:sp>
    <xdr:clientData/>
  </xdr:twoCellAnchor>
  <xdr:twoCellAnchor>
    <xdr:from>
      <xdr:col>18</xdr:col>
      <xdr:colOff>485775</xdr:colOff>
      <xdr:row>73</xdr:row>
      <xdr:rowOff>123825</xdr:rowOff>
    </xdr:from>
    <xdr:to>
      <xdr:col>26</xdr:col>
      <xdr:colOff>76200</xdr:colOff>
      <xdr:row>75</xdr:row>
      <xdr:rowOff>95250</xdr:rowOff>
    </xdr:to>
    <xdr:sp macro="" textlink="">
      <xdr:nvSpPr>
        <xdr:cNvPr id="10460" name="Rectangle 220"/>
        <xdr:cNvSpPr>
          <a:spLocks noChangeArrowheads="1"/>
        </xdr:cNvSpPr>
      </xdr:nvSpPr>
      <xdr:spPr bwMode="auto">
        <a:xfrm>
          <a:off x="12830175" y="12639675"/>
          <a:ext cx="5076825" cy="3143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給与水準   （国との比較）</a:t>
          </a:r>
        </a:p>
      </xdr:txBody>
    </xdr:sp>
    <xdr:clientData/>
  </xdr:twoCellAnchor>
  <xdr:twoCellAnchor editAs="oneCell">
    <xdr:from>
      <xdr:col>20</xdr:col>
      <xdr:colOff>419100</xdr:colOff>
      <xdr:row>75</xdr:row>
      <xdr:rowOff>142875</xdr:rowOff>
    </xdr:from>
    <xdr:to>
      <xdr:col>22</xdr:col>
      <xdr:colOff>628650</xdr:colOff>
      <xdr:row>77</xdr:row>
      <xdr:rowOff>28575</xdr:rowOff>
    </xdr:to>
    <xdr:sp macro="" textlink="">
      <xdr:nvSpPr>
        <xdr:cNvPr id="10461" name="Text Box 221"/>
        <xdr:cNvSpPr txBox="1">
          <a:spLocks noChangeArrowheads="1"/>
        </xdr:cNvSpPr>
      </xdr:nvSpPr>
      <xdr:spPr bwMode="auto">
        <a:xfrm>
          <a:off x="14135100" y="13001625"/>
          <a:ext cx="1581150" cy="228600"/>
        </a:xfrm>
        <a:prstGeom prst="rect">
          <a:avLst/>
        </a:prstGeom>
        <a:noFill/>
        <a:ln w="1">
          <a:noFill/>
          <a:miter lim="800000"/>
          <a:headEnd/>
          <a:tailEnd/>
        </a:ln>
        <a:effectLst/>
      </xdr:spPr>
      <xdr:txBody>
        <a:bodyPr vertOverflow="clip" wrap="square" lIns="36576" tIns="0" rIns="36576" bIns="18288" anchor="b" upright="1"/>
        <a:lstStyle/>
        <a:p>
          <a:pPr algn="ctr" rtl="0">
            <a:defRPr sz="1000"/>
          </a:pPr>
          <a:r>
            <a:rPr lang="ja-JP" altLang="en-US" sz="1300" b="1" i="0" u="none" strike="noStrike" baseline="0">
              <a:solidFill>
                <a:srgbClr val="000000"/>
              </a:solidFill>
              <a:latin typeface="ＭＳ Ｐゴシック"/>
              <a:ea typeface="ＭＳ Ｐゴシック"/>
            </a:rPr>
            <a:t>ラスパイレス指数</a:t>
          </a:r>
        </a:p>
      </xdr:txBody>
    </xdr:sp>
    <xdr:clientData/>
  </xdr:twoCellAnchor>
  <xdr:twoCellAnchor editAs="oneCell">
    <xdr:from>
      <xdr:col>23</xdr:col>
      <xdr:colOff>66675</xdr:colOff>
      <xdr:row>75</xdr:row>
      <xdr:rowOff>123825</xdr:rowOff>
    </xdr:from>
    <xdr:to>
      <xdr:col>24</xdr:col>
      <xdr:colOff>142875</xdr:colOff>
      <xdr:row>77</xdr:row>
      <xdr:rowOff>57150</xdr:rowOff>
    </xdr:to>
    <xdr:sp macro="" textlink="">
      <xdr:nvSpPr>
        <xdr:cNvPr id="10462" name="Text Box 222"/>
        <xdr:cNvSpPr txBox="1">
          <a:spLocks noChangeArrowheads="1"/>
        </xdr:cNvSpPr>
      </xdr:nvSpPr>
      <xdr:spPr bwMode="auto">
        <a:xfrm>
          <a:off x="15840075" y="12982575"/>
          <a:ext cx="762000" cy="276225"/>
        </a:xfrm>
        <a:prstGeom prst="rect">
          <a:avLst/>
        </a:prstGeom>
        <a:noFill/>
        <a:ln w="1">
          <a:noFill/>
          <a:miter lim="800000"/>
          <a:headEnd/>
          <a:tailEnd/>
        </a:ln>
        <a:effectLst/>
      </xdr:spPr>
      <xdr:txBody>
        <a:bodyPr vertOverflow="clip" wrap="square" lIns="36576" tIns="0" rIns="0" bIns="22860" anchor="b" upright="1"/>
        <a:lstStyle/>
        <a:p>
          <a:pPr algn="l" rtl="0">
            <a:defRPr sz="1000"/>
          </a:pPr>
          <a:r>
            <a:rPr lang="en-US" altLang="ja-JP" sz="1600" b="1" i="0" u="none" strike="noStrike" baseline="0">
              <a:solidFill>
                <a:srgbClr val="FF0000"/>
              </a:solidFill>
              <a:latin typeface="ＭＳ Ｐゴシック"/>
              <a:ea typeface="ＭＳ Ｐゴシック"/>
            </a:rPr>
            <a:t>[93.8]</a:t>
          </a:r>
          <a:r>
            <a:rPr lang="ja-JP" altLang="en-US" sz="1600" b="1" i="0" u="none" strike="noStrike" baseline="0">
              <a:solidFill>
                <a:srgbClr val="FF0000"/>
              </a:solidFill>
              <a:latin typeface="ＭＳ Ｐゴシック"/>
              <a:ea typeface="ＭＳ Ｐゴシック"/>
            </a:rPr>
            <a:t>　</a:t>
          </a:r>
        </a:p>
      </xdr:txBody>
    </xdr:sp>
    <xdr:clientData/>
  </xdr:twoCellAnchor>
  <xdr:twoCellAnchor>
    <xdr:from>
      <xdr:col>26</xdr:col>
      <xdr:colOff>142875</xdr:colOff>
      <xdr:row>75</xdr:row>
      <xdr:rowOff>28575</xdr:rowOff>
    </xdr:from>
    <xdr:to>
      <xdr:col>28</xdr:col>
      <xdr:colOff>295275</xdr:colOff>
      <xdr:row>76</xdr:row>
      <xdr:rowOff>114300</xdr:rowOff>
    </xdr:to>
    <xdr:sp macro="" textlink="">
      <xdr:nvSpPr>
        <xdr:cNvPr id="10463" name="Rectangle 223"/>
        <xdr:cNvSpPr>
          <a:spLocks noChangeArrowheads="1"/>
        </xdr:cNvSpPr>
      </xdr:nvSpPr>
      <xdr:spPr bwMode="auto">
        <a:xfrm>
          <a:off x="17973675" y="128873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26</xdr:col>
      <xdr:colOff>142875</xdr:colOff>
      <xdr:row>76</xdr:row>
      <xdr:rowOff>47625</xdr:rowOff>
    </xdr:from>
    <xdr:to>
      <xdr:col>28</xdr:col>
      <xdr:colOff>295275</xdr:colOff>
      <xdr:row>77</xdr:row>
      <xdr:rowOff>133350</xdr:rowOff>
    </xdr:to>
    <xdr:sp macro="" textlink="">
      <xdr:nvSpPr>
        <xdr:cNvPr id="10464" name="Rectangle 224"/>
        <xdr:cNvSpPr>
          <a:spLocks noChangeArrowheads="1"/>
        </xdr:cNvSpPr>
      </xdr:nvSpPr>
      <xdr:spPr bwMode="auto">
        <a:xfrm>
          <a:off x="17973675" y="130778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31/72</a:t>
          </a:r>
        </a:p>
      </xdr:txBody>
    </xdr:sp>
    <xdr:clientData/>
  </xdr:twoCellAnchor>
  <xdr:twoCellAnchor>
    <xdr:from>
      <xdr:col>28</xdr:col>
      <xdr:colOff>419100</xdr:colOff>
      <xdr:row>75</xdr:row>
      <xdr:rowOff>28575</xdr:rowOff>
    </xdr:from>
    <xdr:to>
      <xdr:col>30</xdr:col>
      <xdr:colOff>314325</xdr:colOff>
      <xdr:row>76</xdr:row>
      <xdr:rowOff>114300</xdr:rowOff>
    </xdr:to>
    <xdr:sp macro="" textlink="">
      <xdr:nvSpPr>
        <xdr:cNvPr id="10465" name="Rectangle 225"/>
        <xdr:cNvSpPr>
          <a:spLocks noChangeArrowheads="1"/>
        </xdr:cNvSpPr>
      </xdr:nvSpPr>
      <xdr:spPr bwMode="auto">
        <a:xfrm>
          <a:off x="19621500" y="128873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全国市平均</a:t>
          </a:r>
        </a:p>
      </xdr:txBody>
    </xdr:sp>
    <xdr:clientData/>
  </xdr:twoCellAnchor>
  <xdr:twoCellAnchor>
    <xdr:from>
      <xdr:col>28</xdr:col>
      <xdr:colOff>419100</xdr:colOff>
      <xdr:row>76</xdr:row>
      <xdr:rowOff>47625</xdr:rowOff>
    </xdr:from>
    <xdr:to>
      <xdr:col>30</xdr:col>
      <xdr:colOff>314325</xdr:colOff>
      <xdr:row>77</xdr:row>
      <xdr:rowOff>133350</xdr:rowOff>
    </xdr:to>
    <xdr:sp macro="" textlink="">
      <xdr:nvSpPr>
        <xdr:cNvPr id="10466" name="Rectangle 226"/>
        <xdr:cNvSpPr>
          <a:spLocks noChangeArrowheads="1"/>
        </xdr:cNvSpPr>
      </xdr:nvSpPr>
      <xdr:spPr bwMode="auto">
        <a:xfrm>
          <a:off x="19621500" y="130778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98.8</a:t>
          </a:r>
        </a:p>
      </xdr:txBody>
    </xdr:sp>
    <xdr:clientData/>
  </xdr:twoCellAnchor>
  <xdr:twoCellAnchor>
    <xdr:from>
      <xdr:col>30</xdr:col>
      <xdr:colOff>504825</xdr:colOff>
      <xdr:row>75</xdr:row>
      <xdr:rowOff>28575</xdr:rowOff>
    </xdr:from>
    <xdr:to>
      <xdr:col>32</xdr:col>
      <xdr:colOff>409575</xdr:colOff>
      <xdr:row>76</xdr:row>
      <xdr:rowOff>114300</xdr:rowOff>
    </xdr:to>
    <xdr:sp macro="" textlink="">
      <xdr:nvSpPr>
        <xdr:cNvPr id="10467" name="Rectangle 227"/>
        <xdr:cNvSpPr>
          <a:spLocks noChangeArrowheads="1"/>
        </xdr:cNvSpPr>
      </xdr:nvSpPr>
      <xdr:spPr bwMode="auto">
        <a:xfrm>
          <a:off x="21078825" y="128873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全国町村平均</a:t>
          </a:r>
        </a:p>
      </xdr:txBody>
    </xdr:sp>
    <xdr:clientData/>
  </xdr:twoCellAnchor>
  <xdr:twoCellAnchor>
    <xdr:from>
      <xdr:col>30</xdr:col>
      <xdr:colOff>504825</xdr:colOff>
      <xdr:row>76</xdr:row>
      <xdr:rowOff>47625</xdr:rowOff>
    </xdr:from>
    <xdr:to>
      <xdr:col>32</xdr:col>
      <xdr:colOff>409575</xdr:colOff>
      <xdr:row>77</xdr:row>
      <xdr:rowOff>133350</xdr:rowOff>
    </xdr:to>
    <xdr:sp macro="" textlink="">
      <xdr:nvSpPr>
        <xdr:cNvPr id="10468" name="Rectangle 228"/>
        <xdr:cNvSpPr>
          <a:spLocks noChangeArrowheads="1"/>
        </xdr:cNvSpPr>
      </xdr:nvSpPr>
      <xdr:spPr bwMode="auto">
        <a:xfrm>
          <a:off x="21078825" y="130778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95.3</a:t>
          </a:r>
        </a:p>
      </xdr:txBody>
    </xdr:sp>
    <xdr:clientData/>
  </xdr:twoCellAnchor>
  <xdr:twoCellAnchor>
    <xdr:from>
      <xdr:col>18</xdr:col>
      <xdr:colOff>485775</xdr:colOff>
      <xdr:row>78</xdr:row>
      <xdr:rowOff>28575</xdr:rowOff>
    </xdr:from>
    <xdr:to>
      <xdr:col>26</xdr:col>
      <xdr:colOff>76200</xdr:colOff>
      <xdr:row>92</xdr:row>
      <xdr:rowOff>38100</xdr:rowOff>
    </xdr:to>
    <xdr:sp macro="" textlink="">
      <xdr:nvSpPr>
        <xdr:cNvPr id="10469" name="Rectangle 229"/>
        <xdr:cNvSpPr>
          <a:spLocks noChangeArrowheads="1"/>
        </xdr:cNvSpPr>
      </xdr:nvSpPr>
      <xdr:spPr bwMode="auto">
        <a:xfrm>
          <a:off x="12830175" y="13401675"/>
          <a:ext cx="5076825" cy="2409825"/>
        </a:xfrm>
        <a:prstGeom prst="rect">
          <a:avLst/>
        </a:prstGeom>
        <a:solidFill>
          <a:srgbClr val="FFFFC8"/>
        </a:solidFill>
        <a:ln w="9525">
          <a:noFill/>
          <a:miter lim="800000"/>
          <a:headEnd/>
          <a:tailEnd/>
        </a:ln>
      </xdr:spPr>
    </xdr:sp>
    <xdr:clientData/>
  </xdr:twoCellAnchor>
  <xdr:twoCellAnchor>
    <xdr:from>
      <xdr:col>26</xdr:col>
      <xdr:colOff>266700</xdr:colOff>
      <xdr:row>78</xdr:row>
      <xdr:rowOff>28575</xdr:rowOff>
    </xdr:from>
    <xdr:to>
      <xdr:col>35</xdr:col>
      <xdr:colOff>123825</xdr:colOff>
      <xdr:row>92</xdr:row>
      <xdr:rowOff>38100</xdr:rowOff>
    </xdr:to>
    <xdr:sp macro="" textlink="">
      <xdr:nvSpPr>
        <xdr:cNvPr id="10470" name="Rectangle 230"/>
        <xdr:cNvSpPr>
          <a:spLocks noChangeArrowheads="1"/>
        </xdr:cNvSpPr>
      </xdr:nvSpPr>
      <xdr:spPr bwMode="auto">
        <a:xfrm>
          <a:off x="18097500" y="13401675"/>
          <a:ext cx="6029325" cy="2409825"/>
        </a:xfrm>
        <a:prstGeom prst="rect">
          <a:avLst/>
        </a:prstGeom>
        <a:solidFill>
          <a:srgbClr val="FFFFFF"/>
        </a:solidFill>
        <a:ln w="19050">
          <a:solidFill>
            <a:srgbClr val="000000"/>
          </a:solidFill>
          <a:miter lim="800000"/>
          <a:headEnd/>
          <a:tailEnd/>
        </a:ln>
      </xdr:spPr>
    </xdr:sp>
    <xdr:clientData/>
  </xdr:twoCellAnchor>
  <xdr:twoCellAnchor>
    <xdr:from>
      <xdr:col>26</xdr:col>
      <xdr:colOff>266700</xdr:colOff>
      <xdr:row>78</xdr:row>
      <xdr:rowOff>28575</xdr:rowOff>
    </xdr:from>
    <xdr:to>
      <xdr:col>31</xdr:col>
      <xdr:colOff>647700</xdr:colOff>
      <xdr:row>79</xdr:row>
      <xdr:rowOff>104775</xdr:rowOff>
    </xdr:to>
    <xdr:sp macro="" textlink="">
      <xdr:nvSpPr>
        <xdr:cNvPr id="10471" name="Rectangle 231"/>
        <xdr:cNvSpPr>
          <a:spLocks noChangeArrowheads="1"/>
        </xdr:cNvSpPr>
      </xdr:nvSpPr>
      <xdr:spPr bwMode="auto">
        <a:xfrm>
          <a:off x="18097500" y="13401675"/>
          <a:ext cx="3810000" cy="247650"/>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ラスパイレス指数の分析欄</a:t>
          </a:r>
        </a:p>
      </xdr:txBody>
    </xdr:sp>
    <xdr:clientData/>
  </xdr:twoCellAnchor>
  <xdr:twoCellAnchor>
    <xdr:from>
      <xdr:col>26</xdr:col>
      <xdr:colOff>390525</xdr:colOff>
      <xdr:row>80</xdr:row>
      <xdr:rowOff>0</xdr:rowOff>
    </xdr:from>
    <xdr:to>
      <xdr:col>35</xdr:col>
      <xdr:colOff>0</xdr:colOff>
      <xdr:row>91</xdr:row>
      <xdr:rowOff>142875</xdr:rowOff>
    </xdr:to>
    <xdr:sp macro="" textlink="" fLocksText="0">
      <xdr:nvSpPr>
        <xdr:cNvPr id="10472" name="Rectangle 232"/>
        <xdr:cNvSpPr>
          <a:spLocks noChangeArrowheads="1"/>
        </xdr:cNvSpPr>
      </xdr:nvSpPr>
      <xdr:spPr bwMode="auto">
        <a:xfrm>
          <a:off x="18221325" y="13716000"/>
          <a:ext cx="5781675" cy="20288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昨年度と比較し</a:t>
          </a:r>
          <a:r>
            <a:rPr lang="en-US" altLang="ja-JP" sz="1200">
              <a:latin typeface="+mn-lt"/>
              <a:ea typeface="+mn-ea"/>
              <a:cs typeface="+mn-cs"/>
            </a:rPr>
            <a:t>0.9</a:t>
          </a:r>
          <a:r>
            <a:rPr lang="ja-JP" altLang="ja-JP" sz="1200">
              <a:latin typeface="+mn-lt"/>
              <a:ea typeface="+mn-ea"/>
              <a:cs typeface="+mn-cs"/>
            </a:rPr>
            <a:t>ポイント上回って</a:t>
          </a:r>
          <a:r>
            <a:rPr lang="ja-JP" altLang="en-US" sz="1200">
              <a:latin typeface="+mn-lt"/>
              <a:ea typeface="+mn-ea"/>
              <a:cs typeface="+mn-cs"/>
            </a:rPr>
            <a:t>いるが</a:t>
          </a:r>
          <a:r>
            <a:rPr lang="ja-JP" altLang="ja-JP" sz="1200">
              <a:latin typeface="+mn-lt"/>
              <a:ea typeface="+mn-ea"/>
              <a:cs typeface="+mn-cs"/>
            </a:rPr>
            <a:t>、県内水準においては低い水準に位置し、類似団体や全国平均と比較しても大きく下回っている。引き続き現行水準の維持に努める。</a:t>
          </a:r>
          <a:endParaRPr lang="ja-JP" altLang="ja-JP" sz="1200"/>
        </a:p>
        <a:p>
          <a:endParaRPr lang="ja-JP" altLang="en-US" sz="1200"/>
        </a:p>
      </xdr:txBody>
    </xdr:sp>
    <xdr:clientData/>
  </xdr:twoCellAnchor>
  <xdr:twoCellAnchor>
    <xdr:from>
      <xdr:col>18</xdr:col>
      <xdr:colOff>485775</xdr:colOff>
      <xdr:row>92</xdr:row>
      <xdr:rowOff>38100</xdr:rowOff>
    </xdr:from>
    <xdr:to>
      <xdr:col>26</xdr:col>
      <xdr:colOff>76200</xdr:colOff>
      <xdr:row>92</xdr:row>
      <xdr:rowOff>38100</xdr:rowOff>
    </xdr:to>
    <xdr:sp macro="" textlink="">
      <xdr:nvSpPr>
        <xdr:cNvPr id="10473" name="Line 233"/>
        <xdr:cNvSpPr>
          <a:spLocks noChangeShapeType="1"/>
        </xdr:cNvSpPr>
      </xdr:nvSpPr>
      <xdr:spPr bwMode="auto">
        <a:xfrm>
          <a:off x="12830175" y="1581150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91</xdr:row>
      <xdr:rowOff>95250</xdr:rowOff>
    </xdr:from>
    <xdr:to>
      <xdr:col>18</xdr:col>
      <xdr:colOff>485775</xdr:colOff>
      <xdr:row>92</xdr:row>
      <xdr:rowOff>133350</xdr:rowOff>
    </xdr:to>
    <xdr:sp macro="" textlink="">
      <xdr:nvSpPr>
        <xdr:cNvPr id="10474" name="Text Box 234"/>
        <xdr:cNvSpPr txBox="1">
          <a:spLocks noChangeArrowheads="1"/>
        </xdr:cNvSpPr>
      </xdr:nvSpPr>
      <xdr:spPr bwMode="auto">
        <a:xfrm>
          <a:off x="12068175" y="156972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108.0</a:t>
          </a:r>
        </a:p>
      </xdr:txBody>
    </xdr:sp>
    <xdr:clientData/>
  </xdr:twoCellAnchor>
  <xdr:twoCellAnchor>
    <xdr:from>
      <xdr:col>18</xdr:col>
      <xdr:colOff>485775</xdr:colOff>
      <xdr:row>90</xdr:row>
      <xdr:rowOff>38100</xdr:rowOff>
    </xdr:from>
    <xdr:to>
      <xdr:col>26</xdr:col>
      <xdr:colOff>76200</xdr:colOff>
      <xdr:row>90</xdr:row>
      <xdr:rowOff>38100</xdr:rowOff>
    </xdr:to>
    <xdr:sp macro="" textlink="">
      <xdr:nvSpPr>
        <xdr:cNvPr id="10475" name="Line 235"/>
        <xdr:cNvSpPr>
          <a:spLocks noChangeShapeType="1"/>
        </xdr:cNvSpPr>
      </xdr:nvSpPr>
      <xdr:spPr bwMode="auto">
        <a:xfrm>
          <a:off x="12830175" y="1546860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89</xdr:row>
      <xdr:rowOff>95250</xdr:rowOff>
    </xdr:from>
    <xdr:to>
      <xdr:col>18</xdr:col>
      <xdr:colOff>485775</xdr:colOff>
      <xdr:row>90</xdr:row>
      <xdr:rowOff>133350</xdr:rowOff>
    </xdr:to>
    <xdr:sp macro="" textlink="">
      <xdr:nvSpPr>
        <xdr:cNvPr id="10476" name="Text Box 236"/>
        <xdr:cNvSpPr txBox="1">
          <a:spLocks noChangeArrowheads="1"/>
        </xdr:cNvSpPr>
      </xdr:nvSpPr>
      <xdr:spPr bwMode="auto">
        <a:xfrm>
          <a:off x="12068175" y="153543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105.0</a:t>
          </a:r>
        </a:p>
      </xdr:txBody>
    </xdr:sp>
    <xdr:clientData/>
  </xdr:twoCellAnchor>
  <xdr:twoCellAnchor>
    <xdr:from>
      <xdr:col>18</xdr:col>
      <xdr:colOff>485775</xdr:colOff>
      <xdr:row>88</xdr:row>
      <xdr:rowOff>38100</xdr:rowOff>
    </xdr:from>
    <xdr:to>
      <xdr:col>26</xdr:col>
      <xdr:colOff>76200</xdr:colOff>
      <xdr:row>88</xdr:row>
      <xdr:rowOff>38100</xdr:rowOff>
    </xdr:to>
    <xdr:sp macro="" textlink="">
      <xdr:nvSpPr>
        <xdr:cNvPr id="10477" name="Line 237"/>
        <xdr:cNvSpPr>
          <a:spLocks noChangeShapeType="1"/>
        </xdr:cNvSpPr>
      </xdr:nvSpPr>
      <xdr:spPr bwMode="auto">
        <a:xfrm>
          <a:off x="12830175" y="1512570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87</xdr:row>
      <xdr:rowOff>95250</xdr:rowOff>
    </xdr:from>
    <xdr:to>
      <xdr:col>18</xdr:col>
      <xdr:colOff>485775</xdr:colOff>
      <xdr:row>88</xdr:row>
      <xdr:rowOff>133350</xdr:rowOff>
    </xdr:to>
    <xdr:sp macro="" textlink="">
      <xdr:nvSpPr>
        <xdr:cNvPr id="10478" name="Text Box 238"/>
        <xdr:cNvSpPr txBox="1">
          <a:spLocks noChangeArrowheads="1"/>
        </xdr:cNvSpPr>
      </xdr:nvSpPr>
      <xdr:spPr bwMode="auto">
        <a:xfrm>
          <a:off x="12068175" y="150114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102.0</a:t>
          </a:r>
        </a:p>
      </xdr:txBody>
    </xdr:sp>
    <xdr:clientData/>
  </xdr:twoCellAnchor>
  <xdr:twoCellAnchor>
    <xdr:from>
      <xdr:col>18</xdr:col>
      <xdr:colOff>485775</xdr:colOff>
      <xdr:row>86</xdr:row>
      <xdr:rowOff>28575</xdr:rowOff>
    </xdr:from>
    <xdr:to>
      <xdr:col>26</xdr:col>
      <xdr:colOff>76200</xdr:colOff>
      <xdr:row>86</xdr:row>
      <xdr:rowOff>28575</xdr:rowOff>
    </xdr:to>
    <xdr:sp macro="" textlink="">
      <xdr:nvSpPr>
        <xdr:cNvPr id="10479" name="Line 239"/>
        <xdr:cNvSpPr>
          <a:spLocks noChangeShapeType="1"/>
        </xdr:cNvSpPr>
      </xdr:nvSpPr>
      <xdr:spPr bwMode="auto">
        <a:xfrm>
          <a:off x="12830175" y="147732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85</xdr:row>
      <xdr:rowOff>85725</xdr:rowOff>
    </xdr:from>
    <xdr:to>
      <xdr:col>18</xdr:col>
      <xdr:colOff>485775</xdr:colOff>
      <xdr:row>86</xdr:row>
      <xdr:rowOff>123825</xdr:rowOff>
    </xdr:to>
    <xdr:sp macro="" textlink="">
      <xdr:nvSpPr>
        <xdr:cNvPr id="10480" name="Text Box 240"/>
        <xdr:cNvSpPr txBox="1">
          <a:spLocks noChangeArrowheads="1"/>
        </xdr:cNvSpPr>
      </xdr:nvSpPr>
      <xdr:spPr bwMode="auto">
        <a:xfrm>
          <a:off x="12068175" y="146589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99.0</a:t>
          </a:r>
        </a:p>
      </xdr:txBody>
    </xdr:sp>
    <xdr:clientData/>
  </xdr:twoCellAnchor>
  <xdr:twoCellAnchor>
    <xdr:from>
      <xdr:col>18</xdr:col>
      <xdr:colOff>485775</xdr:colOff>
      <xdr:row>84</xdr:row>
      <xdr:rowOff>28575</xdr:rowOff>
    </xdr:from>
    <xdr:to>
      <xdr:col>26</xdr:col>
      <xdr:colOff>76200</xdr:colOff>
      <xdr:row>84</xdr:row>
      <xdr:rowOff>28575</xdr:rowOff>
    </xdr:to>
    <xdr:sp macro="" textlink="">
      <xdr:nvSpPr>
        <xdr:cNvPr id="10481" name="Line 241"/>
        <xdr:cNvSpPr>
          <a:spLocks noChangeShapeType="1"/>
        </xdr:cNvSpPr>
      </xdr:nvSpPr>
      <xdr:spPr bwMode="auto">
        <a:xfrm>
          <a:off x="12830175" y="144303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83</xdr:row>
      <xdr:rowOff>85725</xdr:rowOff>
    </xdr:from>
    <xdr:to>
      <xdr:col>18</xdr:col>
      <xdr:colOff>485775</xdr:colOff>
      <xdr:row>84</xdr:row>
      <xdr:rowOff>123825</xdr:rowOff>
    </xdr:to>
    <xdr:sp macro="" textlink="">
      <xdr:nvSpPr>
        <xdr:cNvPr id="10482" name="Text Box 242"/>
        <xdr:cNvSpPr txBox="1">
          <a:spLocks noChangeArrowheads="1"/>
        </xdr:cNvSpPr>
      </xdr:nvSpPr>
      <xdr:spPr bwMode="auto">
        <a:xfrm>
          <a:off x="12068175" y="143160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96.0</a:t>
          </a:r>
        </a:p>
      </xdr:txBody>
    </xdr:sp>
    <xdr:clientData/>
  </xdr:twoCellAnchor>
  <xdr:twoCellAnchor>
    <xdr:from>
      <xdr:col>18</xdr:col>
      <xdr:colOff>485775</xdr:colOff>
      <xdr:row>82</xdr:row>
      <xdr:rowOff>28575</xdr:rowOff>
    </xdr:from>
    <xdr:to>
      <xdr:col>26</xdr:col>
      <xdr:colOff>76200</xdr:colOff>
      <xdr:row>82</xdr:row>
      <xdr:rowOff>28575</xdr:rowOff>
    </xdr:to>
    <xdr:sp macro="" textlink="">
      <xdr:nvSpPr>
        <xdr:cNvPr id="10483" name="Line 243"/>
        <xdr:cNvSpPr>
          <a:spLocks noChangeShapeType="1"/>
        </xdr:cNvSpPr>
      </xdr:nvSpPr>
      <xdr:spPr bwMode="auto">
        <a:xfrm>
          <a:off x="12830175" y="140874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81</xdr:row>
      <xdr:rowOff>85725</xdr:rowOff>
    </xdr:from>
    <xdr:to>
      <xdr:col>18</xdr:col>
      <xdr:colOff>485775</xdr:colOff>
      <xdr:row>82</xdr:row>
      <xdr:rowOff>123825</xdr:rowOff>
    </xdr:to>
    <xdr:sp macro="" textlink="">
      <xdr:nvSpPr>
        <xdr:cNvPr id="10484" name="Text Box 244"/>
        <xdr:cNvSpPr txBox="1">
          <a:spLocks noChangeArrowheads="1"/>
        </xdr:cNvSpPr>
      </xdr:nvSpPr>
      <xdr:spPr bwMode="auto">
        <a:xfrm>
          <a:off x="12068175" y="139731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93.0</a:t>
          </a:r>
        </a:p>
      </xdr:txBody>
    </xdr:sp>
    <xdr:clientData/>
  </xdr:twoCellAnchor>
  <xdr:twoCellAnchor>
    <xdr:from>
      <xdr:col>18</xdr:col>
      <xdr:colOff>485775</xdr:colOff>
      <xdr:row>80</xdr:row>
      <xdr:rowOff>28575</xdr:rowOff>
    </xdr:from>
    <xdr:to>
      <xdr:col>26</xdr:col>
      <xdr:colOff>76200</xdr:colOff>
      <xdr:row>80</xdr:row>
      <xdr:rowOff>28575</xdr:rowOff>
    </xdr:to>
    <xdr:sp macro="" textlink="">
      <xdr:nvSpPr>
        <xdr:cNvPr id="10485" name="Line 245"/>
        <xdr:cNvSpPr>
          <a:spLocks noChangeShapeType="1"/>
        </xdr:cNvSpPr>
      </xdr:nvSpPr>
      <xdr:spPr bwMode="auto">
        <a:xfrm>
          <a:off x="12830175" y="137445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79</xdr:row>
      <xdr:rowOff>85725</xdr:rowOff>
    </xdr:from>
    <xdr:to>
      <xdr:col>18</xdr:col>
      <xdr:colOff>485775</xdr:colOff>
      <xdr:row>80</xdr:row>
      <xdr:rowOff>123825</xdr:rowOff>
    </xdr:to>
    <xdr:sp macro="" textlink="">
      <xdr:nvSpPr>
        <xdr:cNvPr id="10486" name="Text Box 246"/>
        <xdr:cNvSpPr txBox="1">
          <a:spLocks noChangeArrowheads="1"/>
        </xdr:cNvSpPr>
      </xdr:nvSpPr>
      <xdr:spPr bwMode="auto">
        <a:xfrm>
          <a:off x="12068175" y="136302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90.0</a:t>
          </a:r>
        </a:p>
      </xdr:txBody>
    </xdr:sp>
    <xdr:clientData/>
  </xdr:twoCellAnchor>
  <xdr:twoCellAnchor>
    <xdr:from>
      <xdr:col>18</xdr:col>
      <xdr:colOff>485775</xdr:colOff>
      <xdr:row>78</xdr:row>
      <xdr:rowOff>28575</xdr:rowOff>
    </xdr:from>
    <xdr:to>
      <xdr:col>26</xdr:col>
      <xdr:colOff>76200</xdr:colOff>
      <xdr:row>78</xdr:row>
      <xdr:rowOff>28575</xdr:rowOff>
    </xdr:to>
    <xdr:sp macro="" textlink="">
      <xdr:nvSpPr>
        <xdr:cNvPr id="10487" name="Line 247"/>
        <xdr:cNvSpPr>
          <a:spLocks noChangeShapeType="1"/>
        </xdr:cNvSpPr>
      </xdr:nvSpPr>
      <xdr:spPr bwMode="auto">
        <a:xfrm>
          <a:off x="12830175" y="134016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77</xdr:row>
      <xdr:rowOff>85725</xdr:rowOff>
    </xdr:from>
    <xdr:to>
      <xdr:col>18</xdr:col>
      <xdr:colOff>485775</xdr:colOff>
      <xdr:row>78</xdr:row>
      <xdr:rowOff>123825</xdr:rowOff>
    </xdr:to>
    <xdr:sp macro="" textlink="">
      <xdr:nvSpPr>
        <xdr:cNvPr id="10488" name="Text Box 248"/>
        <xdr:cNvSpPr txBox="1">
          <a:spLocks noChangeArrowheads="1"/>
        </xdr:cNvSpPr>
      </xdr:nvSpPr>
      <xdr:spPr bwMode="auto">
        <a:xfrm>
          <a:off x="12068175" y="132873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87.0</a:t>
          </a:r>
        </a:p>
      </xdr:txBody>
    </xdr:sp>
    <xdr:clientData/>
  </xdr:twoCellAnchor>
  <xdr:twoCellAnchor>
    <xdr:from>
      <xdr:col>18</xdr:col>
      <xdr:colOff>485775</xdr:colOff>
      <xdr:row>78</xdr:row>
      <xdr:rowOff>28575</xdr:rowOff>
    </xdr:from>
    <xdr:to>
      <xdr:col>26</xdr:col>
      <xdr:colOff>76200</xdr:colOff>
      <xdr:row>92</xdr:row>
      <xdr:rowOff>38100</xdr:rowOff>
    </xdr:to>
    <xdr:sp macro="" textlink="">
      <xdr:nvSpPr>
        <xdr:cNvPr id="10489" name="給与水準   （国との比較）グラフ枠"/>
        <xdr:cNvSpPr>
          <a:spLocks noChangeArrowheads="1"/>
        </xdr:cNvSpPr>
      </xdr:nvSpPr>
      <xdr:spPr bwMode="auto">
        <a:xfrm>
          <a:off x="12830175" y="13401675"/>
          <a:ext cx="5076825" cy="2409825"/>
        </a:xfrm>
        <a:prstGeom prst="rect">
          <a:avLst/>
        </a:prstGeom>
        <a:noFill/>
        <a:ln w="19050">
          <a:solidFill>
            <a:srgbClr val="000000"/>
          </a:solidFill>
          <a:miter lim="800000"/>
          <a:headEnd/>
          <a:tailEnd/>
        </a:ln>
      </xdr:spPr>
    </xdr:sp>
    <xdr:clientData/>
  </xdr:twoCellAnchor>
  <xdr:twoCellAnchor>
    <xdr:from>
      <xdr:col>24</xdr:col>
      <xdr:colOff>561975</xdr:colOff>
      <xdr:row>79</xdr:row>
      <xdr:rowOff>95250</xdr:rowOff>
    </xdr:from>
    <xdr:to>
      <xdr:col>24</xdr:col>
      <xdr:colOff>561975</xdr:colOff>
      <xdr:row>88</xdr:row>
      <xdr:rowOff>133350</xdr:rowOff>
    </xdr:to>
    <xdr:sp macro="" textlink="">
      <xdr:nvSpPr>
        <xdr:cNvPr id="10490" name="Line 250"/>
        <xdr:cNvSpPr>
          <a:spLocks noChangeShapeType="1"/>
        </xdr:cNvSpPr>
      </xdr:nvSpPr>
      <xdr:spPr bwMode="auto">
        <a:xfrm flipV="1">
          <a:off x="17021175" y="13639800"/>
          <a:ext cx="0" cy="1581150"/>
        </a:xfrm>
        <a:prstGeom prst="line">
          <a:avLst/>
        </a:prstGeom>
        <a:noFill/>
        <a:ln w="63500">
          <a:solidFill>
            <a:srgbClr val="808080"/>
          </a:solidFill>
          <a:round/>
          <a:headEnd/>
          <a:tailEnd/>
        </a:ln>
      </xdr:spPr>
    </xdr:sp>
    <xdr:clientData/>
  </xdr:twoCellAnchor>
  <xdr:twoCellAnchor editAs="oneCell">
    <xdr:from>
      <xdr:col>24</xdr:col>
      <xdr:colOff>647700</xdr:colOff>
      <xdr:row>88</xdr:row>
      <xdr:rowOff>133350</xdr:rowOff>
    </xdr:from>
    <xdr:to>
      <xdr:col>26</xdr:col>
      <xdr:colOff>38100</xdr:colOff>
      <xdr:row>90</xdr:row>
      <xdr:rowOff>0</xdr:rowOff>
    </xdr:to>
    <xdr:sp macro="" textlink="">
      <xdr:nvSpPr>
        <xdr:cNvPr id="10491" name="給与水準   （国との比較）最小値テキスト"/>
        <xdr:cNvSpPr txBox="1">
          <a:spLocks noChangeArrowheads="1"/>
        </xdr:cNvSpPr>
      </xdr:nvSpPr>
      <xdr:spPr bwMode="auto">
        <a:xfrm>
          <a:off x="17106900" y="152209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102.9</a:t>
          </a:r>
        </a:p>
      </xdr:txBody>
    </xdr:sp>
    <xdr:clientData/>
  </xdr:twoCellAnchor>
  <xdr:twoCellAnchor>
    <xdr:from>
      <xdr:col>24</xdr:col>
      <xdr:colOff>466725</xdr:colOff>
      <xdr:row>88</xdr:row>
      <xdr:rowOff>133350</xdr:rowOff>
    </xdr:from>
    <xdr:to>
      <xdr:col>24</xdr:col>
      <xdr:colOff>647700</xdr:colOff>
      <xdr:row>88</xdr:row>
      <xdr:rowOff>133350</xdr:rowOff>
    </xdr:to>
    <xdr:sp macro="" textlink="">
      <xdr:nvSpPr>
        <xdr:cNvPr id="10492" name="Line 252"/>
        <xdr:cNvSpPr>
          <a:spLocks noChangeShapeType="1"/>
        </xdr:cNvSpPr>
      </xdr:nvSpPr>
      <xdr:spPr bwMode="auto">
        <a:xfrm>
          <a:off x="16925925" y="15220950"/>
          <a:ext cx="180975" cy="0"/>
        </a:xfrm>
        <a:prstGeom prst="line">
          <a:avLst/>
        </a:prstGeom>
        <a:noFill/>
        <a:ln w="19050">
          <a:solidFill>
            <a:srgbClr val="000000"/>
          </a:solidFill>
          <a:round/>
          <a:headEnd/>
          <a:tailEnd/>
        </a:ln>
      </xdr:spPr>
    </xdr:sp>
    <xdr:clientData/>
  </xdr:twoCellAnchor>
  <xdr:twoCellAnchor editAs="oneCell">
    <xdr:from>
      <xdr:col>24</xdr:col>
      <xdr:colOff>647700</xdr:colOff>
      <xdr:row>78</xdr:row>
      <xdr:rowOff>38100</xdr:rowOff>
    </xdr:from>
    <xdr:to>
      <xdr:col>26</xdr:col>
      <xdr:colOff>38100</xdr:colOff>
      <xdr:row>79</xdr:row>
      <xdr:rowOff>76200</xdr:rowOff>
    </xdr:to>
    <xdr:sp macro="" textlink="">
      <xdr:nvSpPr>
        <xdr:cNvPr id="10493" name="給与水準   （国との比較）最大値テキスト"/>
        <xdr:cNvSpPr txBox="1">
          <a:spLocks noChangeArrowheads="1"/>
        </xdr:cNvSpPr>
      </xdr:nvSpPr>
      <xdr:spPr bwMode="auto">
        <a:xfrm>
          <a:off x="17106900" y="134112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89.1</a:t>
          </a:r>
        </a:p>
      </xdr:txBody>
    </xdr:sp>
    <xdr:clientData/>
  </xdr:twoCellAnchor>
  <xdr:twoCellAnchor>
    <xdr:from>
      <xdr:col>24</xdr:col>
      <xdr:colOff>466725</xdr:colOff>
      <xdr:row>79</xdr:row>
      <xdr:rowOff>95250</xdr:rowOff>
    </xdr:from>
    <xdr:to>
      <xdr:col>24</xdr:col>
      <xdr:colOff>647700</xdr:colOff>
      <xdr:row>79</xdr:row>
      <xdr:rowOff>95250</xdr:rowOff>
    </xdr:to>
    <xdr:sp macro="" textlink="">
      <xdr:nvSpPr>
        <xdr:cNvPr id="10494" name="Line 254"/>
        <xdr:cNvSpPr>
          <a:spLocks noChangeShapeType="1"/>
        </xdr:cNvSpPr>
      </xdr:nvSpPr>
      <xdr:spPr bwMode="auto">
        <a:xfrm>
          <a:off x="16925925" y="13639800"/>
          <a:ext cx="180975" cy="0"/>
        </a:xfrm>
        <a:prstGeom prst="line">
          <a:avLst/>
        </a:prstGeom>
        <a:noFill/>
        <a:ln w="19050">
          <a:solidFill>
            <a:srgbClr val="000000"/>
          </a:solidFill>
          <a:round/>
          <a:headEnd/>
          <a:tailEnd/>
        </a:ln>
      </xdr:spPr>
    </xdr:sp>
    <xdr:clientData/>
  </xdr:twoCellAnchor>
  <xdr:twoCellAnchor>
    <xdr:from>
      <xdr:col>23</xdr:col>
      <xdr:colOff>409575</xdr:colOff>
      <xdr:row>82</xdr:row>
      <xdr:rowOff>19050</xdr:rowOff>
    </xdr:from>
    <xdr:to>
      <xdr:col>24</xdr:col>
      <xdr:colOff>561975</xdr:colOff>
      <xdr:row>82</xdr:row>
      <xdr:rowOff>123825</xdr:rowOff>
    </xdr:to>
    <xdr:sp macro="" textlink="">
      <xdr:nvSpPr>
        <xdr:cNvPr id="10495" name="Line 255"/>
        <xdr:cNvSpPr>
          <a:spLocks noChangeShapeType="1"/>
        </xdr:cNvSpPr>
      </xdr:nvSpPr>
      <xdr:spPr bwMode="auto">
        <a:xfrm>
          <a:off x="16182975" y="14077950"/>
          <a:ext cx="838200" cy="104775"/>
        </a:xfrm>
        <a:prstGeom prst="line">
          <a:avLst/>
        </a:prstGeom>
        <a:noFill/>
        <a:ln w="6350">
          <a:solidFill>
            <a:srgbClr val="FF0000"/>
          </a:solidFill>
          <a:round/>
          <a:headEnd/>
          <a:tailEnd/>
        </a:ln>
      </xdr:spPr>
    </xdr:sp>
    <xdr:clientData/>
  </xdr:twoCellAnchor>
  <xdr:twoCellAnchor editAs="oneCell">
    <xdr:from>
      <xdr:col>24</xdr:col>
      <xdr:colOff>647700</xdr:colOff>
      <xdr:row>82</xdr:row>
      <xdr:rowOff>114300</xdr:rowOff>
    </xdr:from>
    <xdr:to>
      <xdr:col>26</xdr:col>
      <xdr:colOff>38100</xdr:colOff>
      <xdr:row>83</xdr:row>
      <xdr:rowOff>152400</xdr:rowOff>
    </xdr:to>
    <xdr:sp macro="" textlink="">
      <xdr:nvSpPr>
        <xdr:cNvPr id="10496" name="給与水準   （国との比較）平均値テキスト"/>
        <xdr:cNvSpPr txBox="1">
          <a:spLocks noChangeArrowheads="1"/>
        </xdr:cNvSpPr>
      </xdr:nvSpPr>
      <xdr:spPr bwMode="auto">
        <a:xfrm>
          <a:off x="17106900" y="141732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94.2</a:t>
          </a:r>
        </a:p>
      </xdr:txBody>
    </xdr:sp>
    <xdr:clientData/>
  </xdr:twoCellAnchor>
  <xdr:twoCellAnchor>
    <xdr:from>
      <xdr:col>24</xdr:col>
      <xdr:colOff>504825</xdr:colOff>
      <xdr:row>82</xdr:row>
      <xdr:rowOff>114300</xdr:rowOff>
    </xdr:from>
    <xdr:to>
      <xdr:col>24</xdr:col>
      <xdr:colOff>609600</xdr:colOff>
      <xdr:row>83</xdr:row>
      <xdr:rowOff>47625</xdr:rowOff>
    </xdr:to>
    <xdr:sp macro="" textlink="">
      <xdr:nvSpPr>
        <xdr:cNvPr id="10497" name="AutoShape 257"/>
        <xdr:cNvSpPr>
          <a:spLocks noChangeArrowheads="1"/>
        </xdr:cNvSpPr>
      </xdr:nvSpPr>
      <xdr:spPr bwMode="auto">
        <a:xfrm>
          <a:off x="16964025" y="14173200"/>
          <a:ext cx="104775" cy="104775"/>
        </a:xfrm>
        <a:prstGeom prst="flowChartDecision">
          <a:avLst/>
        </a:prstGeom>
        <a:solidFill>
          <a:srgbClr val="000080"/>
        </a:solidFill>
        <a:ln w="9525">
          <a:solidFill>
            <a:srgbClr val="000080"/>
          </a:solidFill>
          <a:miter lim="800000"/>
          <a:headEnd/>
          <a:tailEnd/>
        </a:ln>
      </xdr:spPr>
    </xdr:sp>
    <xdr:clientData/>
  </xdr:twoCellAnchor>
  <xdr:twoCellAnchor>
    <xdr:from>
      <xdr:col>22</xdr:col>
      <xdr:colOff>200025</xdr:colOff>
      <xdr:row>82</xdr:row>
      <xdr:rowOff>19050</xdr:rowOff>
    </xdr:from>
    <xdr:to>
      <xdr:col>23</xdr:col>
      <xdr:colOff>409575</xdr:colOff>
      <xdr:row>82</xdr:row>
      <xdr:rowOff>85725</xdr:rowOff>
    </xdr:to>
    <xdr:sp macro="" textlink="">
      <xdr:nvSpPr>
        <xdr:cNvPr id="10498" name="Line 258"/>
        <xdr:cNvSpPr>
          <a:spLocks noChangeShapeType="1"/>
        </xdr:cNvSpPr>
      </xdr:nvSpPr>
      <xdr:spPr bwMode="auto">
        <a:xfrm flipV="1">
          <a:off x="15287625" y="14077950"/>
          <a:ext cx="895350" cy="66675"/>
        </a:xfrm>
        <a:prstGeom prst="line">
          <a:avLst/>
        </a:prstGeom>
        <a:noFill/>
        <a:ln w="6350">
          <a:solidFill>
            <a:srgbClr val="FF0000"/>
          </a:solidFill>
          <a:round/>
          <a:headEnd/>
          <a:tailEnd/>
        </a:ln>
      </xdr:spPr>
    </xdr:sp>
    <xdr:clientData/>
  </xdr:twoCellAnchor>
  <xdr:twoCellAnchor>
    <xdr:from>
      <xdr:col>23</xdr:col>
      <xdr:colOff>352425</xdr:colOff>
      <xdr:row>82</xdr:row>
      <xdr:rowOff>95250</xdr:rowOff>
    </xdr:from>
    <xdr:to>
      <xdr:col>23</xdr:col>
      <xdr:colOff>457200</xdr:colOff>
      <xdr:row>83</xdr:row>
      <xdr:rowOff>19050</xdr:rowOff>
    </xdr:to>
    <xdr:sp macro="" textlink="">
      <xdr:nvSpPr>
        <xdr:cNvPr id="10499" name="AutoShape 259"/>
        <xdr:cNvSpPr>
          <a:spLocks noChangeArrowheads="1"/>
        </xdr:cNvSpPr>
      </xdr:nvSpPr>
      <xdr:spPr bwMode="auto">
        <a:xfrm>
          <a:off x="16125825" y="1415415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23</xdr:col>
      <xdr:colOff>28575</xdr:colOff>
      <xdr:row>83</xdr:row>
      <xdr:rowOff>38100</xdr:rowOff>
    </xdr:from>
    <xdr:to>
      <xdr:col>24</xdr:col>
      <xdr:colOff>76200</xdr:colOff>
      <xdr:row>84</xdr:row>
      <xdr:rowOff>76200</xdr:rowOff>
    </xdr:to>
    <xdr:sp macro="" textlink="">
      <xdr:nvSpPr>
        <xdr:cNvPr id="10500" name="Text Box 260"/>
        <xdr:cNvSpPr txBox="1">
          <a:spLocks noChangeArrowheads="1"/>
        </xdr:cNvSpPr>
      </xdr:nvSpPr>
      <xdr:spPr bwMode="auto">
        <a:xfrm>
          <a:off x="15801975" y="142684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94.0</a:t>
          </a:r>
        </a:p>
      </xdr:txBody>
    </xdr:sp>
    <xdr:clientData/>
  </xdr:twoCellAnchor>
  <xdr:twoCellAnchor>
    <xdr:from>
      <xdr:col>21</xdr:col>
      <xdr:colOff>0</xdr:colOff>
      <xdr:row>81</xdr:row>
      <xdr:rowOff>133350</xdr:rowOff>
    </xdr:from>
    <xdr:to>
      <xdr:col>22</xdr:col>
      <xdr:colOff>200025</xdr:colOff>
      <xdr:row>82</xdr:row>
      <xdr:rowOff>85725</xdr:rowOff>
    </xdr:to>
    <xdr:sp macro="" textlink="">
      <xdr:nvSpPr>
        <xdr:cNvPr id="10501" name="Line 261"/>
        <xdr:cNvSpPr>
          <a:spLocks noChangeShapeType="1"/>
        </xdr:cNvSpPr>
      </xdr:nvSpPr>
      <xdr:spPr bwMode="auto">
        <a:xfrm>
          <a:off x="14401800" y="14020800"/>
          <a:ext cx="885825" cy="123825"/>
        </a:xfrm>
        <a:prstGeom prst="line">
          <a:avLst/>
        </a:prstGeom>
        <a:noFill/>
        <a:ln w="6350">
          <a:solidFill>
            <a:srgbClr val="FF0000"/>
          </a:solidFill>
          <a:round/>
          <a:headEnd/>
          <a:tailEnd/>
        </a:ln>
      </xdr:spPr>
    </xdr:sp>
    <xdr:clientData/>
  </xdr:twoCellAnchor>
  <xdr:twoCellAnchor>
    <xdr:from>
      <xdr:col>22</xdr:col>
      <xdr:colOff>152400</xdr:colOff>
      <xdr:row>82</xdr:row>
      <xdr:rowOff>9525</xdr:rowOff>
    </xdr:from>
    <xdr:to>
      <xdr:col>22</xdr:col>
      <xdr:colOff>257175</xdr:colOff>
      <xdr:row>82</xdr:row>
      <xdr:rowOff>114300</xdr:rowOff>
    </xdr:to>
    <xdr:sp macro="" textlink="">
      <xdr:nvSpPr>
        <xdr:cNvPr id="10502" name="AutoShape 262"/>
        <xdr:cNvSpPr>
          <a:spLocks noChangeArrowheads="1"/>
        </xdr:cNvSpPr>
      </xdr:nvSpPr>
      <xdr:spPr bwMode="auto">
        <a:xfrm>
          <a:off x="15240000" y="14068425"/>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21</xdr:col>
      <xdr:colOff>504825</xdr:colOff>
      <xdr:row>80</xdr:row>
      <xdr:rowOff>152400</xdr:rowOff>
    </xdr:from>
    <xdr:to>
      <xdr:col>22</xdr:col>
      <xdr:colOff>581025</xdr:colOff>
      <xdr:row>82</xdr:row>
      <xdr:rowOff>19050</xdr:rowOff>
    </xdr:to>
    <xdr:sp macro="" textlink="">
      <xdr:nvSpPr>
        <xdr:cNvPr id="10503" name="Text Box 263"/>
        <xdr:cNvSpPr txBox="1">
          <a:spLocks noChangeArrowheads="1"/>
        </xdr:cNvSpPr>
      </xdr:nvSpPr>
      <xdr:spPr bwMode="auto">
        <a:xfrm>
          <a:off x="14906625" y="138684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93.3</a:t>
          </a:r>
        </a:p>
      </xdr:txBody>
    </xdr:sp>
    <xdr:clientData/>
  </xdr:twoCellAnchor>
  <xdr:twoCellAnchor>
    <xdr:from>
      <xdr:col>19</xdr:col>
      <xdr:colOff>485775</xdr:colOff>
      <xdr:row>80</xdr:row>
      <xdr:rowOff>133350</xdr:rowOff>
    </xdr:from>
    <xdr:to>
      <xdr:col>21</xdr:col>
      <xdr:colOff>0</xdr:colOff>
      <xdr:row>81</xdr:row>
      <xdr:rowOff>133350</xdr:rowOff>
    </xdr:to>
    <xdr:sp macro="" textlink="">
      <xdr:nvSpPr>
        <xdr:cNvPr id="10504" name="Line 264"/>
        <xdr:cNvSpPr>
          <a:spLocks noChangeShapeType="1"/>
        </xdr:cNvSpPr>
      </xdr:nvSpPr>
      <xdr:spPr bwMode="auto">
        <a:xfrm>
          <a:off x="13515975" y="13849350"/>
          <a:ext cx="885825" cy="171450"/>
        </a:xfrm>
        <a:prstGeom prst="line">
          <a:avLst/>
        </a:prstGeom>
        <a:noFill/>
        <a:ln w="6350">
          <a:solidFill>
            <a:srgbClr val="FF0000"/>
          </a:solidFill>
          <a:round/>
          <a:headEnd/>
          <a:tailEnd/>
        </a:ln>
      </xdr:spPr>
    </xdr:sp>
    <xdr:clientData/>
  </xdr:twoCellAnchor>
  <xdr:twoCellAnchor>
    <xdr:from>
      <xdr:col>20</xdr:col>
      <xdr:colOff>638175</xdr:colOff>
      <xdr:row>81</xdr:row>
      <xdr:rowOff>161925</xdr:rowOff>
    </xdr:from>
    <xdr:to>
      <xdr:col>21</xdr:col>
      <xdr:colOff>47625</xdr:colOff>
      <xdr:row>82</xdr:row>
      <xdr:rowOff>95250</xdr:rowOff>
    </xdr:to>
    <xdr:sp macro="" textlink="">
      <xdr:nvSpPr>
        <xdr:cNvPr id="10505" name="AutoShape 265"/>
        <xdr:cNvSpPr>
          <a:spLocks noChangeArrowheads="1"/>
        </xdr:cNvSpPr>
      </xdr:nvSpPr>
      <xdr:spPr bwMode="auto">
        <a:xfrm>
          <a:off x="14354175" y="14049375"/>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20</xdr:col>
      <xdr:colOff>304800</xdr:colOff>
      <xdr:row>82</xdr:row>
      <xdr:rowOff>104775</xdr:rowOff>
    </xdr:from>
    <xdr:to>
      <xdr:col>21</xdr:col>
      <xdr:colOff>381000</xdr:colOff>
      <xdr:row>83</xdr:row>
      <xdr:rowOff>142875</xdr:rowOff>
    </xdr:to>
    <xdr:sp macro="" textlink="">
      <xdr:nvSpPr>
        <xdr:cNvPr id="10506" name="Text Box 266"/>
        <xdr:cNvSpPr txBox="1">
          <a:spLocks noChangeArrowheads="1"/>
        </xdr:cNvSpPr>
      </xdr:nvSpPr>
      <xdr:spPr bwMode="auto">
        <a:xfrm>
          <a:off x="14020800" y="141636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93.1</a:t>
          </a:r>
        </a:p>
      </xdr:txBody>
    </xdr:sp>
    <xdr:clientData/>
  </xdr:twoCellAnchor>
  <xdr:twoCellAnchor>
    <xdr:from>
      <xdr:col>19</xdr:col>
      <xdr:colOff>428625</xdr:colOff>
      <xdr:row>81</xdr:row>
      <xdr:rowOff>95250</xdr:rowOff>
    </xdr:from>
    <xdr:to>
      <xdr:col>19</xdr:col>
      <xdr:colOff>533400</xdr:colOff>
      <xdr:row>82</xdr:row>
      <xdr:rowOff>19050</xdr:rowOff>
    </xdr:to>
    <xdr:sp macro="" textlink="">
      <xdr:nvSpPr>
        <xdr:cNvPr id="10507" name="AutoShape 267"/>
        <xdr:cNvSpPr>
          <a:spLocks noChangeArrowheads="1"/>
        </xdr:cNvSpPr>
      </xdr:nvSpPr>
      <xdr:spPr bwMode="auto">
        <a:xfrm>
          <a:off x="13458825" y="1398270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19</xdr:col>
      <xdr:colOff>104775</xdr:colOff>
      <xdr:row>82</xdr:row>
      <xdr:rowOff>38100</xdr:rowOff>
    </xdr:from>
    <xdr:to>
      <xdr:col>20</xdr:col>
      <xdr:colOff>180975</xdr:colOff>
      <xdr:row>83</xdr:row>
      <xdr:rowOff>76200</xdr:rowOff>
    </xdr:to>
    <xdr:sp macro="" textlink="">
      <xdr:nvSpPr>
        <xdr:cNvPr id="10508" name="Text Box 268"/>
        <xdr:cNvSpPr txBox="1">
          <a:spLocks noChangeArrowheads="1"/>
        </xdr:cNvSpPr>
      </xdr:nvSpPr>
      <xdr:spPr bwMode="auto">
        <a:xfrm>
          <a:off x="13134975" y="140970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92.5</a:t>
          </a:r>
        </a:p>
      </xdr:txBody>
    </xdr:sp>
    <xdr:clientData/>
  </xdr:twoCellAnchor>
  <xdr:twoCellAnchor editAs="oneCell">
    <xdr:from>
      <xdr:col>24</xdr:col>
      <xdr:colOff>447675</xdr:colOff>
      <xdr:row>92</xdr:row>
      <xdr:rowOff>104775</xdr:rowOff>
    </xdr:from>
    <xdr:to>
      <xdr:col>25</xdr:col>
      <xdr:colOff>523875</xdr:colOff>
      <xdr:row>93</xdr:row>
      <xdr:rowOff>142875</xdr:rowOff>
    </xdr:to>
    <xdr:sp macro="" textlink="">
      <xdr:nvSpPr>
        <xdr:cNvPr id="10509" name="Text Box 269"/>
        <xdr:cNvSpPr txBox="1">
          <a:spLocks noChangeArrowheads="1"/>
        </xdr:cNvSpPr>
      </xdr:nvSpPr>
      <xdr:spPr bwMode="auto">
        <a:xfrm>
          <a:off x="16906875"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23</xdr:col>
      <xdr:colOff>295275</xdr:colOff>
      <xdr:row>92</xdr:row>
      <xdr:rowOff>104775</xdr:rowOff>
    </xdr:from>
    <xdr:to>
      <xdr:col>24</xdr:col>
      <xdr:colOff>371475</xdr:colOff>
      <xdr:row>93</xdr:row>
      <xdr:rowOff>142875</xdr:rowOff>
    </xdr:to>
    <xdr:sp macro="" textlink="">
      <xdr:nvSpPr>
        <xdr:cNvPr id="10510" name="Text Box 270"/>
        <xdr:cNvSpPr txBox="1">
          <a:spLocks noChangeArrowheads="1"/>
        </xdr:cNvSpPr>
      </xdr:nvSpPr>
      <xdr:spPr bwMode="auto">
        <a:xfrm>
          <a:off x="16068675"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22</xdr:col>
      <xdr:colOff>85725</xdr:colOff>
      <xdr:row>92</xdr:row>
      <xdr:rowOff>104775</xdr:rowOff>
    </xdr:from>
    <xdr:to>
      <xdr:col>23</xdr:col>
      <xdr:colOff>161925</xdr:colOff>
      <xdr:row>93</xdr:row>
      <xdr:rowOff>142875</xdr:rowOff>
    </xdr:to>
    <xdr:sp macro="" textlink="">
      <xdr:nvSpPr>
        <xdr:cNvPr id="10511" name="Text Box 271"/>
        <xdr:cNvSpPr txBox="1">
          <a:spLocks noChangeArrowheads="1"/>
        </xdr:cNvSpPr>
      </xdr:nvSpPr>
      <xdr:spPr bwMode="auto">
        <a:xfrm>
          <a:off x="15173325"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20</xdr:col>
      <xdr:colOff>571500</xdr:colOff>
      <xdr:row>92</xdr:row>
      <xdr:rowOff>104775</xdr:rowOff>
    </xdr:from>
    <xdr:to>
      <xdr:col>21</xdr:col>
      <xdr:colOff>647700</xdr:colOff>
      <xdr:row>93</xdr:row>
      <xdr:rowOff>142875</xdr:rowOff>
    </xdr:to>
    <xdr:sp macro="" textlink="">
      <xdr:nvSpPr>
        <xdr:cNvPr id="10512" name="Text Box 272"/>
        <xdr:cNvSpPr txBox="1">
          <a:spLocks noChangeArrowheads="1"/>
        </xdr:cNvSpPr>
      </xdr:nvSpPr>
      <xdr:spPr bwMode="auto">
        <a:xfrm>
          <a:off x="14287500"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19</xdr:col>
      <xdr:colOff>371475</xdr:colOff>
      <xdr:row>92</xdr:row>
      <xdr:rowOff>104775</xdr:rowOff>
    </xdr:from>
    <xdr:to>
      <xdr:col>20</xdr:col>
      <xdr:colOff>447675</xdr:colOff>
      <xdr:row>93</xdr:row>
      <xdr:rowOff>142875</xdr:rowOff>
    </xdr:to>
    <xdr:sp macro="" textlink="">
      <xdr:nvSpPr>
        <xdr:cNvPr id="10513" name="Text Box 273"/>
        <xdr:cNvSpPr txBox="1">
          <a:spLocks noChangeArrowheads="1"/>
        </xdr:cNvSpPr>
      </xdr:nvSpPr>
      <xdr:spPr bwMode="auto">
        <a:xfrm>
          <a:off x="13401675" y="1587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24</xdr:col>
      <xdr:colOff>504825</xdr:colOff>
      <xdr:row>82</xdr:row>
      <xdr:rowOff>66675</xdr:rowOff>
    </xdr:from>
    <xdr:to>
      <xdr:col>24</xdr:col>
      <xdr:colOff>609600</xdr:colOff>
      <xdr:row>83</xdr:row>
      <xdr:rowOff>0</xdr:rowOff>
    </xdr:to>
    <xdr:sp macro="" textlink="">
      <xdr:nvSpPr>
        <xdr:cNvPr id="10514" name="Oval 274"/>
        <xdr:cNvSpPr>
          <a:spLocks noChangeArrowheads="1"/>
        </xdr:cNvSpPr>
      </xdr:nvSpPr>
      <xdr:spPr bwMode="auto">
        <a:xfrm>
          <a:off x="16964025" y="141255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24</xdr:col>
      <xdr:colOff>647700</xdr:colOff>
      <xdr:row>81</xdr:row>
      <xdr:rowOff>114300</xdr:rowOff>
    </xdr:from>
    <xdr:to>
      <xdr:col>26</xdr:col>
      <xdr:colOff>38100</xdr:colOff>
      <xdr:row>82</xdr:row>
      <xdr:rowOff>152400</xdr:rowOff>
    </xdr:to>
    <xdr:sp macro="" textlink="">
      <xdr:nvSpPr>
        <xdr:cNvPr id="10515" name="給与水準   （国との比較）該当値テキスト"/>
        <xdr:cNvSpPr txBox="1">
          <a:spLocks noChangeArrowheads="1"/>
        </xdr:cNvSpPr>
      </xdr:nvSpPr>
      <xdr:spPr bwMode="auto">
        <a:xfrm>
          <a:off x="17106900" y="140017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93.8</a:t>
          </a:r>
        </a:p>
      </xdr:txBody>
    </xdr:sp>
    <xdr:clientData/>
  </xdr:twoCellAnchor>
  <xdr:twoCellAnchor>
    <xdr:from>
      <xdr:col>23</xdr:col>
      <xdr:colOff>352425</xdr:colOff>
      <xdr:row>81</xdr:row>
      <xdr:rowOff>142875</xdr:rowOff>
    </xdr:from>
    <xdr:to>
      <xdr:col>23</xdr:col>
      <xdr:colOff>457200</xdr:colOff>
      <xdr:row>82</xdr:row>
      <xdr:rowOff>66675</xdr:rowOff>
    </xdr:to>
    <xdr:sp macro="" textlink="">
      <xdr:nvSpPr>
        <xdr:cNvPr id="10516" name="Oval 276"/>
        <xdr:cNvSpPr>
          <a:spLocks noChangeArrowheads="1"/>
        </xdr:cNvSpPr>
      </xdr:nvSpPr>
      <xdr:spPr bwMode="auto">
        <a:xfrm>
          <a:off x="16125825" y="14030325"/>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23</xdr:col>
      <xdr:colOff>28575</xdr:colOff>
      <xdr:row>80</xdr:row>
      <xdr:rowOff>104775</xdr:rowOff>
    </xdr:from>
    <xdr:to>
      <xdr:col>24</xdr:col>
      <xdr:colOff>76200</xdr:colOff>
      <xdr:row>81</xdr:row>
      <xdr:rowOff>142875</xdr:rowOff>
    </xdr:to>
    <xdr:sp macro="" textlink="">
      <xdr:nvSpPr>
        <xdr:cNvPr id="10517" name="Text Box 277"/>
        <xdr:cNvSpPr txBox="1">
          <a:spLocks noChangeArrowheads="1"/>
        </xdr:cNvSpPr>
      </xdr:nvSpPr>
      <xdr:spPr bwMode="auto">
        <a:xfrm>
          <a:off x="15801975" y="138207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92.9</a:t>
          </a:r>
        </a:p>
      </xdr:txBody>
    </xdr:sp>
    <xdr:clientData/>
  </xdr:twoCellAnchor>
  <xdr:twoCellAnchor>
    <xdr:from>
      <xdr:col>22</xdr:col>
      <xdr:colOff>152400</xdr:colOff>
      <xdr:row>82</xdr:row>
      <xdr:rowOff>38100</xdr:rowOff>
    </xdr:from>
    <xdr:to>
      <xdr:col>22</xdr:col>
      <xdr:colOff>257175</xdr:colOff>
      <xdr:row>82</xdr:row>
      <xdr:rowOff>133350</xdr:rowOff>
    </xdr:to>
    <xdr:sp macro="" textlink="">
      <xdr:nvSpPr>
        <xdr:cNvPr id="10518" name="Oval 278"/>
        <xdr:cNvSpPr>
          <a:spLocks noChangeArrowheads="1"/>
        </xdr:cNvSpPr>
      </xdr:nvSpPr>
      <xdr:spPr bwMode="auto">
        <a:xfrm>
          <a:off x="15240000" y="1409700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21</xdr:col>
      <xdr:colOff>504825</xdr:colOff>
      <xdr:row>82</xdr:row>
      <xdr:rowOff>152400</xdr:rowOff>
    </xdr:from>
    <xdr:to>
      <xdr:col>22</xdr:col>
      <xdr:colOff>581025</xdr:colOff>
      <xdr:row>84</xdr:row>
      <xdr:rowOff>19050</xdr:rowOff>
    </xdr:to>
    <xdr:sp macro="" textlink="">
      <xdr:nvSpPr>
        <xdr:cNvPr id="10519" name="Text Box 279"/>
        <xdr:cNvSpPr txBox="1">
          <a:spLocks noChangeArrowheads="1"/>
        </xdr:cNvSpPr>
      </xdr:nvSpPr>
      <xdr:spPr bwMode="auto">
        <a:xfrm>
          <a:off x="14906625" y="142113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93.5</a:t>
          </a:r>
        </a:p>
      </xdr:txBody>
    </xdr:sp>
    <xdr:clientData/>
  </xdr:twoCellAnchor>
  <xdr:twoCellAnchor>
    <xdr:from>
      <xdr:col>20</xdr:col>
      <xdr:colOff>638175</xdr:colOff>
      <xdr:row>81</xdr:row>
      <xdr:rowOff>76200</xdr:rowOff>
    </xdr:from>
    <xdr:to>
      <xdr:col>21</xdr:col>
      <xdr:colOff>47625</xdr:colOff>
      <xdr:row>82</xdr:row>
      <xdr:rowOff>9525</xdr:rowOff>
    </xdr:to>
    <xdr:sp macro="" textlink="">
      <xdr:nvSpPr>
        <xdr:cNvPr id="10520" name="Oval 280"/>
        <xdr:cNvSpPr>
          <a:spLocks noChangeArrowheads="1"/>
        </xdr:cNvSpPr>
      </xdr:nvSpPr>
      <xdr:spPr bwMode="auto">
        <a:xfrm>
          <a:off x="14354175" y="13963650"/>
          <a:ext cx="95250" cy="104775"/>
        </a:xfrm>
        <a:prstGeom prst="ellipse">
          <a:avLst/>
        </a:prstGeom>
        <a:solidFill>
          <a:srgbClr val="FF0000"/>
        </a:solidFill>
        <a:ln w="9525">
          <a:solidFill>
            <a:srgbClr val="FF0000"/>
          </a:solidFill>
          <a:round/>
          <a:headEnd/>
          <a:tailEnd/>
        </a:ln>
      </xdr:spPr>
    </xdr:sp>
    <xdr:clientData/>
  </xdr:twoCellAnchor>
  <xdr:twoCellAnchor editAs="oneCell">
    <xdr:from>
      <xdr:col>20</xdr:col>
      <xdr:colOff>304800</xdr:colOff>
      <xdr:row>80</xdr:row>
      <xdr:rowOff>47625</xdr:rowOff>
    </xdr:from>
    <xdr:to>
      <xdr:col>21</xdr:col>
      <xdr:colOff>381000</xdr:colOff>
      <xdr:row>81</xdr:row>
      <xdr:rowOff>85725</xdr:rowOff>
    </xdr:to>
    <xdr:sp macro="" textlink="">
      <xdr:nvSpPr>
        <xdr:cNvPr id="10521" name="Text Box 281"/>
        <xdr:cNvSpPr txBox="1">
          <a:spLocks noChangeArrowheads="1"/>
        </xdr:cNvSpPr>
      </xdr:nvSpPr>
      <xdr:spPr bwMode="auto">
        <a:xfrm>
          <a:off x="14020800" y="137636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92.4</a:t>
          </a:r>
        </a:p>
      </xdr:txBody>
    </xdr:sp>
    <xdr:clientData/>
  </xdr:twoCellAnchor>
  <xdr:twoCellAnchor>
    <xdr:from>
      <xdr:col>19</xdr:col>
      <xdr:colOff>428625</xdr:colOff>
      <xdr:row>80</xdr:row>
      <xdr:rowOff>76200</xdr:rowOff>
    </xdr:from>
    <xdr:to>
      <xdr:col>19</xdr:col>
      <xdr:colOff>533400</xdr:colOff>
      <xdr:row>81</xdr:row>
      <xdr:rowOff>9525</xdr:rowOff>
    </xdr:to>
    <xdr:sp macro="" textlink="">
      <xdr:nvSpPr>
        <xdr:cNvPr id="10522" name="Oval 282"/>
        <xdr:cNvSpPr>
          <a:spLocks noChangeArrowheads="1"/>
        </xdr:cNvSpPr>
      </xdr:nvSpPr>
      <xdr:spPr bwMode="auto">
        <a:xfrm>
          <a:off x="13458825" y="137922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19</xdr:col>
      <xdr:colOff>104775</xdr:colOff>
      <xdr:row>79</xdr:row>
      <xdr:rowOff>47625</xdr:rowOff>
    </xdr:from>
    <xdr:to>
      <xdr:col>20</xdr:col>
      <xdr:colOff>180975</xdr:colOff>
      <xdr:row>80</xdr:row>
      <xdr:rowOff>85725</xdr:rowOff>
    </xdr:to>
    <xdr:sp macro="" textlink="">
      <xdr:nvSpPr>
        <xdr:cNvPr id="10523" name="Text Box 283"/>
        <xdr:cNvSpPr txBox="1">
          <a:spLocks noChangeArrowheads="1"/>
        </xdr:cNvSpPr>
      </xdr:nvSpPr>
      <xdr:spPr bwMode="auto">
        <a:xfrm>
          <a:off x="13134975" y="135921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90.9</a:t>
          </a:r>
        </a:p>
      </xdr:txBody>
    </xdr:sp>
    <xdr:clientData/>
  </xdr:twoCellAnchor>
  <xdr:twoCellAnchor>
    <xdr:from>
      <xdr:col>18</xdr:col>
      <xdr:colOff>485775</xdr:colOff>
      <xdr:row>51</xdr:row>
      <xdr:rowOff>85725</xdr:rowOff>
    </xdr:from>
    <xdr:to>
      <xdr:col>26</xdr:col>
      <xdr:colOff>76200</xdr:colOff>
      <xdr:row>53</xdr:row>
      <xdr:rowOff>57150</xdr:rowOff>
    </xdr:to>
    <xdr:sp macro="" textlink="">
      <xdr:nvSpPr>
        <xdr:cNvPr id="10524" name="Rectangle 284"/>
        <xdr:cNvSpPr>
          <a:spLocks noChangeArrowheads="1"/>
        </xdr:cNvSpPr>
      </xdr:nvSpPr>
      <xdr:spPr bwMode="auto">
        <a:xfrm>
          <a:off x="12830175" y="8829675"/>
          <a:ext cx="5076825" cy="3143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定員管理の状況</a:t>
          </a:r>
        </a:p>
      </xdr:txBody>
    </xdr:sp>
    <xdr:clientData/>
  </xdr:twoCellAnchor>
  <xdr:twoCellAnchor editAs="oneCell">
    <xdr:from>
      <xdr:col>20</xdr:col>
      <xdr:colOff>38100</xdr:colOff>
      <xdr:row>53</xdr:row>
      <xdr:rowOff>104775</xdr:rowOff>
    </xdr:from>
    <xdr:to>
      <xdr:col>23</xdr:col>
      <xdr:colOff>0</xdr:colOff>
      <xdr:row>54</xdr:row>
      <xdr:rowOff>161925</xdr:rowOff>
    </xdr:to>
    <xdr:sp macro="" textlink="">
      <xdr:nvSpPr>
        <xdr:cNvPr id="10525" name="Text Box 285"/>
        <xdr:cNvSpPr txBox="1">
          <a:spLocks noChangeArrowheads="1"/>
        </xdr:cNvSpPr>
      </xdr:nvSpPr>
      <xdr:spPr bwMode="auto">
        <a:xfrm>
          <a:off x="13754100" y="9191625"/>
          <a:ext cx="2019300" cy="228600"/>
        </a:xfrm>
        <a:prstGeom prst="rect">
          <a:avLst/>
        </a:prstGeom>
        <a:noFill/>
        <a:ln w="1">
          <a:noFill/>
          <a:miter lim="800000"/>
          <a:headEnd/>
          <a:tailEnd/>
        </a:ln>
        <a:effectLst/>
      </xdr:spPr>
      <xdr:txBody>
        <a:bodyPr vertOverflow="clip" wrap="square" lIns="36576" tIns="0" rIns="36576" bIns="18288" anchor="b" upright="1"/>
        <a:lstStyle/>
        <a:p>
          <a:pPr algn="ctr" rtl="0">
            <a:defRPr sz="1000"/>
          </a:pPr>
          <a:r>
            <a:rPr lang="ja-JP" altLang="en-US" sz="1300" b="1" i="0" u="none" strike="noStrike" baseline="0">
              <a:solidFill>
                <a:srgbClr val="000000"/>
              </a:solidFill>
              <a:latin typeface="ＭＳ Ｐゴシック"/>
              <a:ea typeface="ＭＳ Ｐゴシック"/>
            </a:rPr>
            <a:t>人口千人当たり職員数</a:t>
          </a:r>
        </a:p>
      </xdr:txBody>
    </xdr:sp>
    <xdr:clientData/>
  </xdr:twoCellAnchor>
  <xdr:twoCellAnchor editAs="oneCell">
    <xdr:from>
      <xdr:col>23</xdr:col>
      <xdr:colOff>123825</xdr:colOff>
      <xdr:row>53</xdr:row>
      <xdr:rowOff>85725</xdr:rowOff>
    </xdr:from>
    <xdr:to>
      <xdr:col>24</xdr:col>
      <xdr:colOff>523875</xdr:colOff>
      <xdr:row>55</xdr:row>
      <xdr:rowOff>19050</xdr:rowOff>
    </xdr:to>
    <xdr:sp macro="" textlink="">
      <xdr:nvSpPr>
        <xdr:cNvPr id="10526" name="Text Box 286"/>
        <xdr:cNvSpPr txBox="1">
          <a:spLocks noChangeArrowheads="1"/>
        </xdr:cNvSpPr>
      </xdr:nvSpPr>
      <xdr:spPr bwMode="auto">
        <a:xfrm>
          <a:off x="15897225" y="9172575"/>
          <a:ext cx="1085850" cy="276225"/>
        </a:xfrm>
        <a:prstGeom prst="rect">
          <a:avLst/>
        </a:prstGeom>
        <a:noFill/>
        <a:ln w="1">
          <a:noFill/>
          <a:miter lim="800000"/>
          <a:headEnd/>
          <a:tailEnd/>
        </a:ln>
        <a:effectLst/>
      </xdr:spPr>
      <xdr:txBody>
        <a:bodyPr vertOverflow="clip" wrap="square" lIns="36576" tIns="0" rIns="0" bIns="22860" anchor="b" upright="1"/>
        <a:lstStyle/>
        <a:p>
          <a:pPr algn="l" rtl="0">
            <a:defRPr sz="1000"/>
          </a:pPr>
          <a:r>
            <a:rPr lang="en-US" altLang="ja-JP" sz="1600" b="1" i="0" u="none" strike="noStrike" baseline="0">
              <a:solidFill>
                <a:srgbClr val="FF0000"/>
              </a:solidFill>
              <a:latin typeface="ＭＳ Ｐゴシック"/>
              <a:ea typeface="ＭＳ Ｐゴシック"/>
            </a:rPr>
            <a:t>[13.38</a:t>
          </a:r>
          <a:r>
            <a:rPr lang="ja-JP" altLang="en-US" sz="1600" b="1" i="0" u="none" strike="noStrike" baseline="0">
              <a:solidFill>
                <a:srgbClr val="FF0000"/>
              </a:solidFill>
              <a:latin typeface="ＭＳ Ｐゴシック"/>
              <a:ea typeface="ＭＳ Ｐゴシック"/>
            </a:rPr>
            <a:t>人</a:t>
          </a:r>
          <a:r>
            <a:rPr lang="en-US" altLang="ja-JP" sz="1600" b="1" i="0" u="none" strike="noStrike" baseline="0">
              <a:solidFill>
                <a:srgbClr val="FF0000"/>
              </a:solidFill>
              <a:latin typeface="ＭＳ Ｐゴシック"/>
              <a:ea typeface="ＭＳ Ｐゴシック"/>
            </a:rPr>
            <a:t>]</a:t>
          </a:r>
          <a:r>
            <a:rPr lang="ja-JP" altLang="en-US" sz="1600" b="1" i="0" u="none" strike="noStrike" baseline="0">
              <a:solidFill>
                <a:srgbClr val="FF0000"/>
              </a:solidFill>
              <a:latin typeface="ＭＳ Ｐゴシック"/>
              <a:ea typeface="ＭＳ Ｐゴシック"/>
            </a:rPr>
            <a:t>　</a:t>
          </a:r>
        </a:p>
      </xdr:txBody>
    </xdr:sp>
    <xdr:clientData/>
  </xdr:twoCellAnchor>
  <xdr:twoCellAnchor>
    <xdr:from>
      <xdr:col>26</xdr:col>
      <xdr:colOff>142875</xdr:colOff>
      <xdr:row>52</xdr:row>
      <xdr:rowOff>161925</xdr:rowOff>
    </xdr:from>
    <xdr:to>
      <xdr:col>28</xdr:col>
      <xdr:colOff>295275</xdr:colOff>
      <xdr:row>54</xdr:row>
      <xdr:rowOff>76200</xdr:rowOff>
    </xdr:to>
    <xdr:sp macro="" textlink="">
      <xdr:nvSpPr>
        <xdr:cNvPr id="10527" name="Rectangle 287"/>
        <xdr:cNvSpPr>
          <a:spLocks noChangeArrowheads="1"/>
        </xdr:cNvSpPr>
      </xdr:nvSpPr>
      <xdr:spPr bwMode="auto">
        <a:xfrm>
          <a:off x="17973675" y="90773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26</xdr:col>
      <xdr:colOff>142875</xdr:colOff>
      <xdr:row>54</xdr:row>
      <xdr:rowOff>9525</xdr:rowOff>
    </xdr:from>
    <xdr:to>
      <xdr:col>28</xdr:col>
      <xdr:colOff>295275</xdr:colOff>
      <xdr:row>55</xdr:row>
      <xdr:rowOff>95250</xdr:rowOff>
    </xdr:to>
    <xdr:sp macro="" textlink="">
      <xdr:nvSpPr>
        <xdr:cNvPr id="10528" name="Rectangle 288"/>
        <xdr:cNvSpPr>
          <a:spLocks noChangeArrowheads="1"/>
        </xdr:cNvSpPr>
      </xdr:nvSpPr>
      <xdr:spPr bwMode="auto">
        <a:xfrm>
          <a:off x="17973675" y="92678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46/72</a:t>
          </a:r>
        </a:p>
      </xdr:txBody>
    </xdr:sp>
    <xdr:clientData/>
  </xdr:twoCellAnchor>
  <xdr:twoCellAnchor>
    <xdr:from>
      <xdr:col>28</xdr:col>
      <xdr:colOff>419100</xdr:colOff>
      <xdr:row>52</xdr:row>
      <xdr:rowOff>161925</xdr:rowOff>
    </xdr:from>
    <xdr:to>
      <xdr:col>30</xdr:col>
      <xdr:colOff>314325</xdr:colOff>
      <xdr:row>54</xdr:row>
      <xdr:rowOff>76200</xdr:rowOff>
    </xdr:to>
    <xdr:sp macro="" textlink="">
      <xdr:nvSpPr>
        <xdr:cNvPr id="10529" name="Rectangle 289"/>
        <xdr:cNvSpPr>
          <a:spLocks noChangeArrowheads="1"/>
        </xdr:cNvSpPr>
      </xdr:nvSpPr>
      <xdr:spPr bwMode="auto">
        <a:xfrm>
          <a:off x="19621500" y="90773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28</xdr:col>
      <xdr:colOff>419100</xdr:colOff>
      <xdr:row>54</xdr:row>
      <xdr:rowOff>9525</xdr:rowOff>
    </xdr:from>
    <xdr:to>
      <xdr:col>30</xdr:col>
      <xdr:colOff>314325</xdr:colOff>
      <xdr:row>55</xdr:row>
      <xdr:rowOff>95250</xdr:rowOff>
    </xdr:to>
    <xdr:sp macro="" textlink="">
      <xdr:nvSpPr>
        <xdr:cNvPr id="10530" name="Rectangle 290"/>
        <xdr:cNvSpPr>
          <a:spLocks noChangeArrowheads="1"/>
        </xdr:cNvSpPr>
      </xdr:nvSpPr>
      <xdr:spPr bwMode="auto">
        <a:xfrm>
          <a:off x="19621500" y="92678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7.24</a:t>
          </a:r>
        </a:p>
      </xdr:txBody>
    </xdr:sp>
    <xdr:clientData/>
  </xdr:twoCellAnchor>
  <xdr:twoCellAnchor>
    <xdr:from>
      <xdr:col>30</xdr:col>
      <xdr:colOff>504825</xdr:colOff>
      <xdr:row>52</xdr:row>
      <xdr:rowOff>161925</xdr:rowOff>
    </xdr:from>
    <xdr:to>
      <xdr:col>32</xdr:col>
      <xdr:colOff>409575</xdr:colOff>
      <xdr:row>54</xdr:row>
      <xdr:rowOff>76200</xdr:rowOff>
    </xdr:to>
    <xdr:sp macro="" textlink="">
      <xdr:nvSpPr>
        <xdr:cNvPr id="10531" name="Rectangle 291"/>
        <xdr:cNvSpPr>
          <a:spLocks noChangeArrowheads="1"/>
        </xdr:cNvSpPr>
      </xdr:nvSpPr>
      <xdr:spPr bwMode="auto">
        <a:xfrm>
          <a:off x="21078825" y="90773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30</xdr:col>
      <xdr:colOff>504825</xdr:colOff>
      <xdr:row>54</xdr:row>
      <xdr:rowOff>9525</xdr:rowOff>
    </xdr:from>
    <xdr:to>
      <xdr:col>32</xdr:col>
      <xdr:colOff>409575</xdr:colOff>
      <xdr:row>55</xdr:row>
      <xdr:rowOff>95250</xdr:rowOff>
    </xdr:to>
    <xdr:sp macro="" textlink="">
      <xdr:nvSpPr>
        <xdr:cNvPr id="10532" name="Rectangle 292"/>
        <xdr:cNvSpPr>
          <a:spLocks noChangeArrowheads="1"/>
        </xdr:cNvSpPr>
      </xdr:nvSpPr>
      <xdr:spPr bwMode="auto">
        <a:xfrm>
          <a:off x="21078825" y="92678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7.44</a:t>
          </a:r>
        </a:p>
      </xdr:txBody>
    </xdr:sp>
    <xdr:clientData/>
  </xdr:twoCellAnchor>
  <xdr:twoCellAnchor>
    <xdr:from>
      <xdr:col>18</xdr:col>
      <xdr:colOff>485775</xdr:colOff>
      <xdr:row>55</xdr:row>
      <xdr:rowOff>161925</xdr:rowOff>
    </xdr:from>
    <xdr:to>
      <xdr:col>26</xdr:col>
      <xdr:colOff>76200</xdr:colOff>
      <xdr:row>70</xdr:row>
      <xdr:rowOff>0</xdr:rowOff>
    </xdr:to>
    <xdr:sp macro="" textlink="">
      <xdr:nvSpPr>
        <xdr:cNvPr id="10533" name="Rectangle 293"/>
        <xdr:cNvSpPr>
          <a:spLocks noChangeArrowheads="1"/>
        </xdr:cNvSpPr>
      </xdr:nvSpPr>
      <xdr:spPr bwMode="auto">
        <a:xfrm>
          <a:off x="12830175" y="9591675"/>
          <a:ext cx="5076825" cy="2409825"/>
        </a:xfrm>
        <a:prstGeom prst="rect">
          <a:avLst/>
        </a:prstGeom>
        <a:solidFill>
          <a:srgbClr val="FFFFC8"/>
        </a:solidFill>
        <a:ln w="9525">
          <a:noFill/>
          <a:miter lim="800000"/>
          <a:headEnd/>
          <a:tailEnd/>
        </a:ln>
      </xdr:spPr>
    </xdr:sp>
    <xdr:clientData/>
  </xdr:twoCellAnchor>
  <xdr:twoCellAnchor>
    <xdr:from>
      <xdr:col>26</xdr:col>
      <xdr:colOff>266700</xdr:colOff>
      <xdr:row>55</xdr:row>
      <xdr:rowOff>161925</xdr:rowOff>
    </xdr:from>
    <xdr:to>
      <xdr:col>35</xdr:col>
      <xdr:colOff>123825</xdr:colOff>
      <xdr:row>70</xdr:row>
      <xdr:rowOff>0</xdr:rowOff>
    </xdr:to>
    <xdr:sp macro="" textlink="">
      <xdr:nvSpPr>
        <xdr:cNvPr id="10534" name="Rectangle 294"/>
        <xdr:cNvSpPr>
          <a:spLocks noChangeArrowheads="1"/>
        </xdr:cNvSpPr>
      </xdr:nvSpPr>
      <xdr:spPr bwMode="auto">
        <a:xfrm>
          <a:off x="18097500" y="9591675"/>
          <a:ext cx="6029325" cy="2409825"/>
        </a:xfrm>
        <a:prstGeom prst="rect">
          <a:avLst/>
        </a:prstGeom>
        <a:solidFill>
          <a:srgbClr val="FFFFFF"/>
        </a:solidFill>
        <a:ln w="19050">
          <a:solidFill>
            <a:srgbClr val="000000"/>
          </a:solidFill>
          <a:miter lim="800000"/>
          <a:headEnd/>
          <a:tailEnd/>
        </a:ln>
      </xdr:spPr>
    </xdr:sp>
    <xdr:clientData/>
  </xdr:twoCellAnchor>
  <xdr:twoCellAnchor>
    <xdr:from>
      <xdr:col>26</xdr:col>
      <xdr:colOff>266700</xdr:colOff>
      <xdr:row>55</xdr:row>
      <xdr:rowOff>161925</xdr:rowOff>
    </xdr:from>
    <xdr:to>
      <xdr:col>31</xdr:col>
      <xdr:colOff>647700</xdr:colOff>
      <xdr:row>57</xdr:row>
      <xdr:rowOff>66675</xdr:rowOff>
    </xdr:to>
    <xdr:sp macro="" textlink="">
      <xdr:nvSpPr>
        <xdr:cNvPr id="10535" name="Rectangle 295"/>
        <xdr:cNvSpPr>
          <a:spLocks noChangeArrowheads="1"/>
        </xdr:cNvSpPr>
      </xdr:nvSpPr>
      <xdr:spPr bwMode="auto">
        <a:xfrm>
          <a:off x="18097500" y="9591675"/>
          <a:ext cx="3810000" cy="247650"/>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人口千人当たり職員数の分析欄</a:t>
          </a:r>
        </a:p>
      </xdr:txBody>
    </xdr:sp>
    <xdr:clientData/>
  </xdr:twoCellAnchor>
  <xdr:twoCellAnchor>
    <xdr:from>
      <xdr:col>26</xdr:col>
      <xdr:colOff>390525</xdr:colOff>
      <xdr:row>57</xdr:row>
      <xdr:rowOff>133350</xdr:rowOff>
    </xdr:from>
    <xdr:to>
      <xdr:col>35</xdr:col>
      <xdr:colOff>0</xdr:colOff>
      <xdr:row>69</xdr:row>
      <xdr:rowOff>104775</xdr:rowOff>
    </xdr:to>
    <xdr:sp macro="" textlink="" fLocksText="0">
      <xdr:nvSpPr>
        <xdr:cNvPr id="10536" name="Rectangle 296"/>
        <xdr:cNvSpPr>
          <a:spLocks noChangeArrowheads="1"/>
        </xdr:cNvSpPr>
      </xdr:nvSpPr>
      <xdr:spPr bwMode="auto">
        <a:xfrm>
          <a:off x="18221325" y="9906000"/>
          <a:ext cx="5781675" cy="20288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観光立町としての特殊事情から、類似団体や全国平均を大きく上回っている状況である。経常収支比率が悪化している最大の要因でもあることから、集中改革プランに沿って、定年退職に伴う新規職員採用抑制などを行った結果、一般行政部門の職員数については、定員モデルの８５名に達している。今後も職員の補充に関しては、行政サービスの低下につながらないよう適正な職員数とするよう努める。</a:t>
          </a:r>
          <a:endParaRPr lang="ja-JP" altLang="ja-JP" sz="1200"/>
        </a:p>
        <a:p>
          <a:endParaRPr lang="ja-JP" altLang="en-US"/>
        </a:p>
      </xdr:txBody>
    </xdr:sp>
    <xdr:clientData/>
  </xdr:twoCellAnchor>
  <xdr:oneCellAnchor>
    <xdr:from>
      <xdr:col>18</xdr:col>
      <xdr:colOff>485775</xdr:colOff>
      <xdr:row>55</xdr:row>
      <xdr:rowOff>9525</xdr:rowOff>
    </xdr:from>
    <xdr:ext cx="238125" cy="171450"/>
    <xdr:sp macro="" textlink="">
      <xdr:nvSpPr>
        <xdr:cNvPr id="10537" name="Text Box 297"/>
        <xdr:cNvSpPr txBox="1">
          <a:spLocks noChangeArrowheads="1"/>
        </xdr:cNvSpPr>
      </xdr:nvSpPr>
      <xdr:spPr bwMode="auto">
        <a:xfrm>
          <a:off x="12830175" y="9439275"/>
          <a:ext cx="238125"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人</a:t>
          </a: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18</xdr:col>
      <xdr:colOff>485775</xdr:colOff>
      <xdr:row>70</xdr:row>
      <xdr:rowOff>0</xdr:rowOff>
    </xdr:from>
    <xdr:to>
      <xdr:col>26</xdr:col>
      <xdr:colOff>76200</xdr:colOff>
      <xdr:row>70</xdr:row>
      <xdr:rowOff>0</xdr:rowOff>
    </xdr:to>
    <xdr:sp macro="" textlink="">
      <xdr:nvSpPr>
        <xdr:cNvPr id="10538" name="Line 298"/>
        <xdr:cNvSpPr>
          <a:spLocks noChangeShapeType="1"/>
        </xdr:cNvSpPr>
      </xdr:nvSpPr>
      <xdr:spPr bwMode="auto">
        <a:xfrm>
          <a:off x="12830175" y="1200150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69</xdr:row>
      <xdr:rowOff>57150</xdr:rowOff>
    </xdr:from>
    <xdr:to>
      <xdr:col>18</xdr:col>
      <xdr:colOff>485775</xdr:colOff>
      <xdr:row>70</xdr:row>
      <xdr:rowOff>95250</xdr:rowOff>
    </xdr:to>
    <xdr:sp macro="" textlink="">
      <xdr:nvSpPr>
        <xdr:cNvPr id="10539" name="Text Box 299"/>
        <xdr:cNvSpPr txBox="1">
          <a:spLocks noChangeArrowheads="1"/>
        </xdr:cNvSpPr>
      </xdr:nvSpPr>
      <xdr:spPr bwMode="auto">
        <a:xfrm>
          <a:off x="12068175" y="118872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30.00</a:t>
          </a:r>
        </a:p>
      </xdr:txBody>
    </xdr:sp>
    <xdr:clientData/>
  </xdr:twoCellAnchor>
  <xdr:twoCellAnchor>
    <xdr:from>
      <xdr:col>18</xdr:col>
      <xdr:colOff>485775</xdr:colOff>
      <xdr:row>67</xdr:row>
      <xdr:rowOff>114300</xdr:rowOff>
    </xdr:from>
    <xdr:to>
      <xdr:col>26</xdr:col>
      <xdr:colOff>76200</xdr:colOff>
      <xdr:row>67</xdr:row>
      <xdr:rowOff>114300</xdr:rowOff>
    </xdr:to>
    <xdr:sp macro="" textlink="">
      <xdr:nvSpPr>
        <xdr:cNvPr id="10540" name="Line 300"/>
        <xdr:cNvSpPr>
          <a:spLocks noChangeShapeType="1"/>
        </xdr:cNvSpPr>
      </xdr:nvSpPr>
      <xdr:spPr bwMode="auto">
        <a:xfrm>
          <a:off x="12830175" y="1160145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67</xdr:row>
      <xdr:rowOff>0</xdr:rowOff>
    </xdr:from>
    <xdr:to>
      <xdr:col>18</xdr:col>
      <xdr:colOff>485775</xdr:colOff>
      <xdr:row>68</xdr:row>
      <xdr:rowOff>38100</xdr:rowOff>
    </xdr:to>
    <xdr:sp macro="" textlink="">
      <xdr:nvSpPr>
        <xdr:cNvPr id="10541" name="Text Box 301"/>
        <xdr:cNvSpPr txBox="1">
          <a:spLocks noChangeArrowheads="1"/>
        </xdr:cNvSpPr>
      </xdr:nvSpPr>
      <xdr:spPr bwMode="auto">
        <a:xfrm>
          <a:off x="12068175" y="1148715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25.00</a:t>
          </a:r>
        </a:p>
      </xdr:txBody>
    </xdr:sp>
    <xdr:clientData/>
  </xdr:twoCellAnchor>
  <xdr:twoCellAnchor>
    <xdr:from>
      <xdr:col>18</xdr:col>
      <xdr:colOff>485775</xdr:colOff>
      <xdr:row>65</xdr:row>
      <xdr:rowOff>57150</xdr:rowOff>
    </xdr:from>
    <xdr:to>
      <xdr:col>26</xdr:col>
      <xdr:colOff>76200</xdr:colOff>
      <xdr:row>65</xdr:row>
      <xdr:rowOff>57150</xdr:rowOff>
    </xdr:to>
    <xdr:sp macro="" textlink="">
      <xdr:nvSpPr>
        <xdr:cNvPr id="10542" name="Line 302"/>
        <xdr:cNvSpPr>
          <a:spLocks noChangeShapeType="1"/>
        </xdr:cNvSpPr>
      </xdr:nvSpPr>
      <xdr:spPr bwMode="auto">
        <a:xfrm>
          <a:off x="12830175" y="1120140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64</xdr:row>
      <xdr:rowOff>114300</xdr:rowOff>
    </xdr:from>
    <xdr:to>
      <xdr:col>18</xdr:col>
      <xdr:colOff>485775</xdr:colOff>
      <xdr:row>65</xdr:row>
      <xdr:rowOff>152400</xdr:rowOff>
    </xdr:to>
    <xdr:sp macro="" textlink="">
      <xdr:nvSpPr>
        <xdr:cNvPr id="10543" name="Text Box 303"/>
        <xdr:cNvSpPr txBox="1">
          <a:spLocks noChangeArrowheads="1"/>
        </xdr:cNvSpPr>
      </xdr:nvSpPr>
      <xdr:spPr bwMode="auto">
        <a:xfrm>
          <a:off x="12068175" y="110871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20.00</a:t>
          </a:r>
        </a:p>
      </xdr:txBody>
    </xdr:sp>
    <xdr:clientData/>
  </xdr:twoCellAnchor>
  <xdr:twoCellAnchor>
    <xdr:from>
      <xdr:col>18</xdr:col>
      <xdr:colOff>485775</xdr:colOff>
      <xdr:row>62</xdr:row>
      <xdr:rowOff>161925</xdr:rowOff>
    </xdr:from>
    <xdr:to>
      <xdr:col>26</xdr:col>
      <xdr:colOff>76200</xdr:colOff>
      <xdr:row>62</xdr:row>
      <xdr:rowOff>161925</xdr:rowOff>
    </xdr:to>
    <xdr:sp macro="" textlink="">
      <xdr:nvSpPr>
        <xdr:cNvPr id="10544" name="Line 304"/>
        <xdr:cNvSpPr>
          <a:spLocks noChangeShapeType="1"/>
        </xdr:cNvSpPr>
      </xdr:nvSpPr>
      <xdr:spPr bwMode="auto">
        <a:xfrm>
          <a:off x="12830175" y="1079182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62</xdr:row>
      <xdr:rowOff>47625</xdr:rowOff>
    </xdr:from>
    <xdr:to>
      <xdr:col>18</xdr:col>
      <xdr:colOff>485775</xdr:colOff>
      <xdr:row>63</xdr:row>
      <xdr:rowOff>85725</xdr:rowOff>
    </xdr:to>
    <xdr:sp macro="" textlink="">
      <xdr:nvSpPr>
        <xdr:cNvPr id="10545" name="Text Box 305"/>
        <xdr:cNvSpPr txBox="1">
          <a:spLocks noChangeArrowheads="1"/>
        </xdr:cNvSpPr>
      </xdr:nvSpPr>
      <xdr:spPr bwMode="auto">
        <a:xfrm>
          <a:off x="12068175" y="106775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15.00</a:t>
          </a:r>
        </a:p>
      </xdr:txBody>
    </xdr:sp>
    <xdr:clientData/>
  </xdr:twoCellAnchor>
  <xdr:twoCellAnchor>
    <xdr:from>
      <xdr:col>18</xdr:col>
      <xdr:colOff>485775</xdr:colOff>
      <xdr:row>60</xdr:row>
      <xdr:rowOff>104775</xdr:rowOff>
    </xdr:from>
    <xdr:to>
      <xdr:col>26</xdr:col>
      <xdr:colOff>76200</xdr:colOff>
      <xdr:row>60</xdr:row>
      <xdr:rowOff>104775</xdr:rowOff>
    </xdr:to>
    <xdr:sp macro="" textlink="">
      <xdr:nvSpPr>
        <xdr:cNvPr id="10546" name="Line 306"/>
        <xdr:cNvSpPr>
          <a:spLocks noChangeShapeType="1"/>
        </xdr:cNvSpPr>
      </xdr:nvSpPr>
      <xdr:spPr bwMode="auto">
        <a:xfrm>
          <a:off x="12830175" y="103917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59</xdr:row>
      <xdr:rowOff>161925</xdr:rowOff>
    </xdr:from>
    <xdr:to>
      <xdr:col>18</xdr:col>
      <xdr:colOff>485775</xdr:colOff>
      <xdr:row>61</xdr:row>
      <xdr:rowOff>28575</xdr:rowOff>
    </xdr:to>
    <xdr:sp macro="" textlink="">
      <xdr:nvSpPr>
        <xdr:cNvPr id="10547" name="Text Box 307"/>
        <xdr:cNvSpPr txBox="1">
          <a:spLocks noChangeArrowheads="1"/>
        </xdr:cNvSpPr>
      </xdr:nvSpPr>
      <xdr:spPr bwMode="auto">
        <a:xfrm>
          <a:off x="12068175" y="102774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10.00</a:t>
          </a:r>
        </a:p>
      </xdr:txBody>
    </xdr:sp>
    <xdr:clientData/>
  </xdr:twoCellAnchor>
  <xdr:twoCellAnchor>
    <xdr:from>
      <xdr:col>18</xdr:col>
      <xdr:colOff>485775</xdr:colOff>
      <xdr:row>58</xdr:row>
      <xdr:rowOff>47625</xdr:rowOff>
    </xdr:from>
    <xdr:to>
      <xdr:col>26</xdr:col>
      <xdr:colOff>76200</xdr:colOff>
      <xdr:row>58</xdr:row>
      <xdr:rowOff>47625</xdr:rowOff>
    </xdr:to>
    <xdr:sp macro="" textlink="">
      <xdr:nvSpPr>
        <xdr:cNvPr id="10548" name="Line 308"/>
        <xdr:cNvSpPr>
          <a:spLocks noChangeShapeType="1"/>
        </xdr:cNvSpPr>
      </xdr:nvSpPr>
      <xdr:spPr bwMode="auto">
        <a:xfrm>
          <a:off x="12830175" y="999172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57</xdr:row>
      <xdr:rowOff>104775</xdr:rowOff>
    </xdr:from>
    <xdr:to>
      <xdr:col>18</xdr:col>
      <xdr:colOff>485775</xdr:colOff>
      <xdr:row>58</xdr:row>
      <xdr:rowOff>142875</xdr:rowOff>
    </xdr:to>
    <xdr:sp macro="" textlink="">
      <xdr:nvSpPr>
        <xdr:cNvPr id="10549" name="Text Box 309"/>
        <xdr:cNvSpPr txBox="1">
          <a:spLocks noChangeArrowheads="1"/>
        </xdr:cNvSpPr>
      </xdr:nvSpPr>
      <xdr:spPr bwMode="auto">
        <a:xfrm>
          <a:off x="12068175" y="98774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5.00</a:t>
          </a:r>
        </a:p>
      </xdr:txBody>
    </xdr:sp>
    <xdr:clientData/>
  </xdr:twoCellAnchor>
  <xdr:twoCellAnchor>
    <xdr:from>
      <xdr:col>18</xdr:col>
      <xdr:colOff>485775</xdr:colOff>
      <xdr:row>55</xdr:row>
      <xdr:rowOff>161925</xdr:rowOff>
    </xdr:from>
    <xdr:to>
      <xdr:col>26</xdr:col>
      <xdr:colOff>76200</xdr:colOff>
      <xdr:row>55</xdr:row>
      <xdr:rowOff>161925</xdr:rowOff>
    </xdr:to>
    <xdr:sp macro="" textlink="">
      <xdr:nvSpPr>
        <xdr:cNvPr id="10550" name="Line 310"/>
        <xdr:cNvSpPr>
          <a:spLocks noChangeShapeType="1"/>
        </xdr:cNvSpPr>
      </xdr:nvSpPr>
      <xdr:spPr bwMode="auto">
        <a:xfrm>
          <a:off x="12830175" y="95916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55</xdr:row>
      <xdr:rowOff>47625</xdr:rowOff>
    </xdr:from>
    <xdr:to>
      <xdr:col>18</xdr:col>
      <xdr:colOff>485775</xdr:colOff>
      <xdr:row>56</xdr:row>
      <xdr:rowOff>85725</xdr:rowOff>
    </xdr:to>
    <xdr:sp macro="" textlink="">
      <xdr:nvSpPr>
        <xdr:cNvPr id="10551" name="Text Box 311"/>
        <xdr:cNvSpPr txBox="1">
          <a:spLocks noChangeArrowheads="1"/>
        </xdr:cNvSpPr>
      </xdr:nvSpPr>
      <xdr:spPr bwMode="auto">
        <a:xfrm>
          <a:off x="12068175" y="94773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0.00</a:t>
          </a:r>
        </a:p>
      </xdr:txBody>
    </xdr:sp>
    <xdr:clientData/>
  </xdr:twoCellAnchor>
  <xdr:twoCellAnchor>
    <xdr:from>
      <xdr:col>18</xdr:col>
      <xdr:colOff>485775</xdr:colOff>
      <xdr:row>55</xdr:row>
      <xdr:rowOff>161925</xdr:rowOff>
    </xdr:from>
    <xdr:to>
      <xdr:col>26</xdr:col>
      <xdr:colOff>76200</xdr:colOff>
      <xdr:row>70</xdr:row>
      <xdr:rowOff>0</xdr:rowOff>
    </xdr:to>
    <xdr:sp macro="" textlink="">
      <xdr:nvSpPr>
        <xdr:cNvPr id="10552" name="定員管理の状況グラフ枠"/>
        <xdr:cNvSpPr>
          <a:spLocks noChangeArrowheads="1"/>
        </xdr:cNvSpPr>
      </xdr:nvSpPr>
      <xdr:spPr bwMode="auto">
        <a:xfrm>
          <a:off x="12830175" y="9591675"/>
          <a:ext cx="5076825" cy="2409825"/>
        </a:xfrm>
        <a:prstGeom prst="rect">
          <a:avLst/>
        </a:prstGeom>
        <a:noFill/>
        <a:ln w="19050">
          <a:solidFill>
            <a:srgbClr val="000000"/>
          </a:solidFill>
          <a:miter lim="800000"/>
          <a:headEnd/>
          <a:tailEnd/>
        </a:ln>
      </xdr:spPr>
    </xdr:sp>
    <xdr:clientData/>
  </xdr:twoCellAnchor>
  <xdr:twoCellAnchor>
    <xdr:from>
      <xdr:col>24</xdr:col>
      <xdr:colOff>561975</xdr:colOff>
      <xdr:row>59</xdr:row>
      <xdr:rowOff>38100</xdr:rowOff>
    </xdr:from>
    <xdr:to>
      <xdr:col>24</xdr:col>
      <xdr:colOff>561975</xdr:colOff>
      <xdr:row>67</xdr:row>
      <xdr:rowOff>0</xdr:rowOff>
    </xdr:to>
    <xdr:sp macro="" textlink="">
      <xdr:nvSpPr>
        <xdr:cNvPr id="10553" name="Line 313"/>
        <xdr:cNvSpPr>
          <a:spLocks noChangeShapeType="1"/>
        </xdr:cNvSpPr>
      </xdr:nvSpPr>
      <xdr:spPr bwMode="auto">
        <a:xfrm flipV="1">
          <a:off x="17021175" y="10153650"/>
          <a:ext cx="0" cy="1333500"/>
        </a:xfrm>
        <a:prstGeom prst="line">
          <a:avLst/>
        </a:prstGeom>
        <a:noFill/>
        <a:ln w="63500">
          <a:solidFill>
            <a:srgbClr val="808080"/>
          </a:solidFill>
          <a:round/>
          <a:headEnd/>
          <a:tailEnd/>
        </a:ln>
      </xdr:spPr>
    </xdr:sp>
    <xdr:clientData/>
  </xdr:twoCellAnchor>
  <xdr:twoCellAnchor editAs="oneCell">
    <xdr:from>
      <xdr:col>24</xdr:col>
      <xdr:colOff>647700</xdr:colOff>
      <xdr:row>67</xdr:row>
      <xdr:rowOff>0</xdr:rowOff>
    </xdr:from>
    <xdr:to>
      <xdr:col>26</xdr:col>
      <xdr:colOff>38100</xdr:colOff>
      <xdr:row>68</xdr:row>
      <xdr:rowOff>38100</xdr:rowOff>
    </xdr:to>
    <xdr:sp macro="" textlink="">
      <xdr:nvSpPr>
        <xdr:cNvPr id="10554" name="定員管理の状況最小値テキスト"/>
        <xdr:cNvSpPr txBox="1">
          <a:spLocks noChangeArrowheads="1"/>
        </xdr:cNvSpPr>
      </xdr:nvSpPr>
      <xdr:spPr bwMode="auto">
        <a:xfrm>
          <a:off x="17106900" y="114871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23.66</a:t>
          </a:r>
        </a:p>
      </xdr:txBody>
    </xdr:sp>
    <xdr:clientData/>
  </xdr:twoCellAnchor>
  <xdr:twoCellAnchor>
    <xdr:from>
      <xdr:col>24</xdr:col>
      <xdr:colOff>466725</xdr:colOff>
      <xdr:row>67</xdr:row>
      <xdr:rowOff>0</xdr:rowOff>
    </xdr:from>
    <xdr:to>
      <xdr:col>24</xdr:col>
      <xdr:colOff>647700</xdr:colOff>
      <xdr:row>67</xdr:row>
      <xdr:rowOff>0</xdr:rowOff>
    </xdr:to>
    <xdr:sp macro="" textlink="">
      <xdr:nvSpPr>
        <xdr:cNvPr id="10555" name="Line 315"/>
        <xdr:cNvSpPr>
          <a:spLocks noChangeShapeType="1"/>
        </xdr:cNvSpPr>
      </xdr:nvSpPr>
      <xdr:spPr bwMode="auto">
        <a:xfrm>
          <a:off x="16925925" y="11487150"/>
          <a:ext cx="180975" cy="0"/>
        </a:xfrm>
        <a:prstGeom prst="line">
          <a:avLst/>
        </a:prstGeom>
        <a:noFill/>
        <a:ln w="19050">
          <a:solidFill>
            <a:srgbClr val="000000"/>
          </a:solidFill>
          <a:round/>
          <a:headEnd/>
          <a:tailEnd/>
        </a:ln>
      </xdr:spPr>
    </xdr:sp>
    <xdr:clientData/>
  </xdr:twoCellAnchor>
  <xdr:twoCellAnchor editAs="oneCell">
    <xdr:from>
      <xdr:col>24</xdr:col>
      <xdr:colOff>647700</xdr:colOff>
      <xdr:row>57</xdr:row>
      <xdr:rowOff>152400</xdr:rowOff>
    </xdr:from>
    <xdr:to>
      <xdr:col>26</xdr:col>
      <xdr:colOff>38100</xdr:colOff>
      <xdr:row>59</xdr:row>
      <xdr:rowOff>19050</xdr:rowOff>
    </xdr:to>
    <xdr:sp macro="" textlink="">
      <xdr:nvSpPr>
        <xdr:cNvPr id="10556" name="定員管理の状況最大値テキスト"/>
        <xdr:cNvSpPr txBox="1">
          <a:spLocks noChangeArrowheads="1"/>
        </xdr:cNvSpPr>
      </xdr:nvSpPr>
      <xdr:spPr bwMode="auto">
        <a:xfrm>
          <a:off x="17106900" y="99250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7.04</a:t>
          </a:r>
        </a:p>
      </xdr:txBody>
    </xdr:sp>
    <xdr:clientData/>
  </xdr:twoCellAnchor>
  <xdr:twoCellAnchor>
    <xdr:from>
      <xdr:col>24</xdr:col>
      <xdr:colOff>466725</xdr:colOff>
      <xdr:row>59</xdr:row>
      <xdr:rowOff>38100</xdr:rowOff>
    </xdr:from>
    <xdr:to>
      <xdr:col>24</xdr:col>
      <xdr:colOff>647700</xdr:colOff>
      <xdr:row>59</xdr:row>
      <xdr:rowOff>38100</xdr:rowOff>
    </xdr:to>
    <xdr:sp macro="" textlink="">
      <xdr:nvSpPr>
        <xdr:cNvPr id="10557" name="Line 317"/>
        <xdr:cNvSpPr>
          <a:spLocks noChangeShapeType="1"/>
        </xdr:cNvSpPr>
      </xdr:nvSpPr>
      <xdr:spPr bwMode="auto">
        <a:xfrm>
          <a:off x="16925925" y="10153650"/>
          <a:ext cx="180975" cy="0"/>
        </a:xfrm>
        <a:prstGeom prst="line">
          <a:avLst/>
        </a:prstGeom>
        <a:noFill/>
        <a:ln w="19050">
          <a:solidFill>
            <a:srgbClr val="000000"/>
          </a:solidFill>
          <a:round/>
          <a:headEnd/>
          <a:tailEnd/>
        </a:ln>
      </xdr:spPr>
    </xdr:sp>
    <xdr:clientData/>
  </xdr:twoCellAnchor>
  <xdr:twoCellAnchor>
    <xdr:from>
      <xdr:col>23</xdr:col>
      <xdr:colOff>409575</xdr:colOff>
      <xdr:row>62</xdr:row>
      <xdr:rowOff>38100</xdr:rowOff>
    </xdr:from>
    <xdr:to>
      <xdr:col>24</xdr:col>
      <xdr:colOff>561975</xdr:colOff>
      <xdr:row>62</xdr:row>
      <xdr:rowOff>104775</xdr:rowOff>
    </xdr:to>
    <xdr:sp macro="" textlink="">
      <xdr:nvSpPr>
        <xdr:cNvPr id="10558" name="Line 318"/>
        <xdr:cNvSpPr>
          <a:spLocks noChangeShapeType="1"/>
        </xdr:cNvSpPr>
      </xdr:nvSpPr>
      <xdr:spPr bwMode="auto">
        <a:xfrm flipV="1">
          <a:off x="16182975" y="10668000"/>
          <a:ext cx="838200" cy="66675"/>
        </a:xfrm>
        <a:prstGeom prst="line">
          <a:avLst/>
        </a:prstGeom>
        <a:noFill/>
        <a:ln w="6350">
          <a:solidFill>
            <a:srgbClr val="FF0000"/>
          </a:solidFill>
          <a:round/>
          <a:headEnd/>
          <a:tailEnd/>
        </a:ln>
      </xdr:spPr>
    </xdr:sp>
    <xdr:clientData/>
  </xdr:twoCellAnchor>
  <xdr:twoCellAnchor editAs="oneCell">
    <xdr:from>
      <xdr:col>24</xdr:col>
      <xdr:colOff>647700</xdr:colOff>
      <xdr:row>60</xdr:row>
      <xdr:rowOff>104775</xdr:rowOff>
    </xdr:from>
    <xdr:to>
      <xdr:col>26</xdr:col>
      <xdr:colOff>38100</xdr:colOff>
      <xdr:row>61</xdr:row>
      <xdr:rowOff>142875</xdr:rowOff>
    </xdr:to>
    <xdr:sp macro="" textlink="">
      <xdr:nvSpPr>
        <xdr:cNvPr id="10559" name="定員管理の状況平均値テキスト"/>
        <xdr:cNvSpPr txBox="1">
          <a:spLocks noChangeArrowheads="1"/>
        </xdr:cNvSpPr>
      </xdr:nvSpPr>
      <xdr:spPr bwMode="auto">
        <a:xfrm>
          <a:off x="17106900" y="103917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12.15</a:t>
          </a:r>
        </a:p>
      </xdr:txBody>
    </xdr:sp>
    <xdr:clientData/>
  </xdr:twoCellAnchor>
  <xdr:twoCellAnchor>
    <xdr:from>
      <xdr:col>24</xdr:col>
      <xdr:colOff>504825</xdr:colOff>
      <xdr:row>61</xdr:row>
      <xdr:rowOff>57150</xdr:rowOff>
    </xdr:from>
    <xdr:to>
      <xdr:col>24</xdr:col>
      <xdr:colOff>609600</xdr:colOff>
      <xdr:row>61</xdr:row>
      <xdr:rowOff>161925</xdr:rowOff>
    </xdr:to>
    <xdr:sp macro="" textlink="">
      <xdr:nvSpPr>
        <xdr:cNvPr id="10560" name="AutoShape 320"/>
        <xdr:cNvSpPr>
          <a:spLocks noChangeArrowheads="1"/>
        </xdr:cNvSpPr>
      </xdr:nvSpPr>
      <xdr:spPr bwMode="auto">
        <a:xfrm>
          <a:off x="16964025" y="10515600"/>
          <a:ext cx="104775" cy="104775"/>
        </a:xfrm>
        <a:prstGeom prst="flowChartDecision">
          <a:avLst/>
        </a:prstGeom>
        <a:solidFill>
          <a:srgbClr val="000080"/>
        </a:solidFill>
        <a:ln w="9525">
          <a:solidFill>
            <a:srgbClr val="000080"/>
          </a:solidFill>
          <a:miter lim="800000"/>
          <a:headEnd/>
          <a:tailEnd/>
        </a:ln>
      </xdr:spPr>
    </xdr:sp>
    <xdr:clientData/>
  </xdr:twoCellAnchor>
  <xdr:twoCellAnchor>
    <xdr:from>
      <xdr:col>22</xdr:col>
      <xdr:colOff>200025</xdr:colOff>
      <xdr:row>62</xdr:row>
      <xdr:rowOff>104775</xdr:rowOff>
    </xdr:from>
    <xdr:to>
      <xdr:col>23</xdr:col>
      <xdr:colOff>409575</xdr:colOff>
      <xdr:row>62</xdr:row>
      <xdr:rowOff>152400</xdr:rowOff>
    </xdr:to>
    <xdr:sp macro="" textlink="">
      <xdr:nvSpPr>
        <xdr:cNvPr id="10561" name="Line 321"/>
        <xdr:cNvSpPr>
          <a:spLocks noChangeShapeType="1"/>
        </xdr:cNvSpPr>
      </xdr:nvSpPr>
      <xdr:spPr bwMode="auto">
        <a:xfrm flipV="1">
          <a:off x="15287625" y="10734675"/>
          <a:ext cx="895350" cy="47625"/>
        </a:xfrm>
        <a:prstGeom prst="line">
          <a:avLst/>
        </a:prstGeom>
        <a:noFill/>
        <a:ln w="6350">
          <a:solidFill>
            <a:srgbClr val="FF0000"/>
          </a:solidFill>
          <a:round/>
          <a:headEnd/>
          <a:tailEnd/>
        </a:ln>
      </xdr:spPr>
    </xdr:sp>
    <xdr:clientData/>
  </xdr:twoCellAnchor>
  <xdr:twoCellAnchor>
    <xdr:from>
      <xdr:col>23</xdr:col>
      <xdr:colOff>352425</xdr:colOff>
      <xdr:row>61</xdr:row>
      <xdr:rowOff>47625</xdr:rowOff>
    </xdr:from>
    <xdr:to>
      <xdr:col>23</xdr:col>
      <xdr:colOff>457200</xdr:colOff>
      <xdr:row>61</xdr:row>
      <xdr:rowOff>152400</xdr:rowOff>
    </xdr:to>
    <xdr:sp macro="" textlink="">
      <xdr:nvSpPr>
        <xdr:cNvPr id="10562" name="AutoShape 322"/>
        <xdr:cNvSpPr>
          <a:spLocks noChangeArrowheads="1"/>
        </xdr:cNvSpPr>
      </xdr:nvSpPr>
      <xdr:spPr bwMode="auto">
        <a:xfrm>
          <a:off x="16125825" y="10506075"/>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23</xdr:col>
      <xdr:colOff>28575</xdr:colOff>
      <xdr:row>60</xdr:row>
      <xdr:rowOff>19050</xdr:rowOff>
    </xdr:from>
    <xdr:to>
      <xdr:col>24</xdr:col>
      <xdr:colOff>76200</xdr:colOff>
      <xdr:row>61</xdr:row>
      <xdr:rowOff>57150</xdr:rowOff>
    </xdr:to>
    <xdr:sp macro="" textlink="">
      <xdr:nvSpPr>
        <xdr:cNvPr id="10563" name="Text Box 323"/>
        <xdr:cNvSpPr txBox="1">
          <a:spLocks noChangeArrowheads="1"/>
        </xdr:cNvSpPr>
      </xdr:nvSpPr>
      <xdr:spPr bwMode="auto">
        <a:xfrm>
          <a:off x="15801975" y="103060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12.04</a:t>
          </a:r>
        </a:p>
      </xdr:txBody>
    </xdr:sp>
    <xdr:clientData/>
  </xdr:twoCellAnchor>
  <xdr:twoCellAnchor>
    <xdr:from>
      <xdr:col>21</xdr:col>
      <xdr:colOff>0</xdr:colOff>
      <xdr:row>62</xdr:row>
      <xdr:rowOff>142875</xdr:rowOff>
    </xdr:from>
    <xdr:to>
      <xdr:col>22</xdr:col>
      <xdr:colOff>200025</xdr:colOff>
      <xdr:row>62</xdr:row>
      <xdr:rowOff>152400</xdr:rowOff>
    </xdr:to>
    <xdr:sp macro="" textlink="">
      <xdr:nvSpPr>
        <xdr:cNvPr id="10564" name="Line 324"/>
        <xdr:cNvSpPr>
          <a:spLocks noChangeShapeType="1"/>
        </xdr:cNvSpPr>
      </xdr:nvSpPr>
      <xdr:spPr bwMode="auto">
        <a:xfrm>
          <a:off x="14401800" y="10772775"/>
          <a:ext cx="885825" cy="9525"/>
        </a:xfrm>
        <a:prstGeom prst="line">
          <a:avLst/>
        </a:prstGeom>
        <a:noFill/>
        <a:ln w="6350">
          <a:solidFill>
            <a:srgbClr val="FF0000"/>
          </a:solidFill>
          <a:round/>
          <a:headEnd/>
          <a:tailEnd/>
        </a:ln>
      </xdr:spPr>
    </xdr:sp>
    <xdr:clientData/>
  </xdr:twoCellAnchor>
  <xdr:twoCellAnchor>
    <xdr:from>
      <xdr:col>22</xdr:col>
      <xdr:colOff>152400</xdr:colOff>
      <xdr:row>61</xdr:row>
      <xdr:rowOff>38100</xdr:rowOff>
    </xdr:from>
    <xdr:to>
      <xdr:col>22</xdr:col>
      <xdr:colOff>257175</xdr:colOff>
      <xdr:row>61</xdr:row>
      <xdr:rowOff>142875</xdr:rowOff>
    </xdr:to>
    <xdr:sp macro="" textlink="">
      <xdr:nvSpPr>
        <xdr:cNvPr id="10565" name="AutoShape 325"/>
        <xdr:cNvSpPr>
          <a:spLocks noChangeArrowheads="1"/>
        </xdr:cNvSpPr>
      </xdr:nvSpPr>
      <xdr:spPr bwMode="auto">
        <a:xfrm>
          <a:off x="15240000" y="1049655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21</xdr:col>
      <xdr:colOff>504825</xdr:colOff>
      <xdr:row>60</xdr:row>
      <xdr:rowOff>9525</xdr:rowOff>
    </xdr:from>
    <xdr:to>
      <xdr:col>22</xdr:col>
      <xdr:colOff>581025</xdr:colOff>
      <xdr:row>61</xdr:row>
      <xdr:rowOff>47625</xdr:rowOff>
    </xdr:to>
    <xdr:sp macro="" textlink="">
      <xdr:nvSpPr>
        <xdr:cNvPr id="10566" name="Text Box 326"/>
        <xdr:cNvSpPr txBox="1">
          <a:spLocks noChangeArrowheads="1"/>
        </xdr:cNvSpPr>
      </xdr:nvSpPr>
      <xdr:spPr bwMode="auto">
        <a:xfrm>
          <a:off x="14906625" y="102965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11.91</a:t>
          </a:r>
        </a:p>
      </xdr:txBody>
    </xdr:sp>
    <xdr:clientData/>
  </xdr:twoCellAnchor>
  <xdr:twoCellAnchor>
    <xdr:from>
      <xdr:col>19</xdr:col>
      <xdr:colOff>485775</xdr:colOff>
      <xdr:row>62</xdr:row>
      <xdr:rowOff>142875</xdr:rowOff>
    </xdr:from>
    <xdr:to>
      <xdr:col>21</xdr:col>
      <xdr:colOff>0</xdr:colOff>
      <xdr:row>62</xdr:row>
      <xdr:rowOff>161925</xdr:rowOff>
    </xdr:to>
    <xdr:sp macro="" textlink="">
      <xdr:nvSpPr>
        <xdr:cNvPr id="10567" name="Line 327"/>
        <xdr:cNvSpPr>
          <a:spLocks noChangeShapeType="1"/>
        </xdr:cNvSpPr>
      </xdr:nvSpPr>
      <xdr:spPr bwMode="auto">
        <a:xfrm flipV="1">
          <a:off x="13515975" y="10772775"/>
          <a:ext cx="885825" cy="19050"/>
        </a:xfrm>
        <a:prstGeom prst="line">
          <a:avLst/>
        </a:prstGeom>
        <a:noFill/>
        <a:ln w="6350">
          <a:solidFill>
            <a:srgbClr val="FF0000"/>
          </a:solidFill>
          <a:round/>
          <a:headEnd/>
          <a:tailEnd/>
        </a:ln>
      </xdr:spPr>
    </xdr:sp>
    <xdr:clientData/>
  </xdr:twoCellAnchor>
  <xdr:twoCellAnchor>
    <xdr:from>
      <xdr:col>20</xdr:col>
      <xdr:colOff>638175</xdr:colOff>
      <xdr:row>61</xdr:row>
      <xdr:rowOff>38100</xdr:rowOff>
    </xdr:from>
    <xdr:to>
      <xdr:col>21</xdr:col>
      <xdr:colOff>47625</xdr:colOff>
      <xdr:row>61</xdr:row>
      <xdr:rowOff>142875</xdr:rowOff>
    </xdr:to>
    <xdr:sp macro="" textlink="">
      <xdr:nvSpPr>
        <xdr:cNvPr id="10568" name="AutoShape 328"/>
        <xdr:cNvSpPr>
          <a:spLocks noChangeArrowheads="1"/>
        </xdr:cNvSpPr>
      </xdr:nvSpPr>
      <xdr:spPr bwMode="auto">
        <a:xfrm>
          <a:off x="14354175" y="10496550"/>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20</xdr:col>
      <xdr:colOff>304800</xdr:colOff>
      <xdr:row>60</xdr:row>
      <xdr:rowOff>9525</xdr:rowOff>
    </xdr:from>
    <xdr:to>
      <xdr:col>21</xdr:col>
      <xdr:colOff>381000</xdr:colOff>
      <xdr:row>61</xdr:row>
      <xdr:rowOff>47625</xdr:rowOff>
    </xdr:to>
    <xdr:sp macro="" textlink="">
      <xdr:nvSpPr>
        <xdr:cNvPr id="10569" name="Text Box 329"/>
        <xdr:cNvSpPr txBox="1">
          <a:spLocks noChangeArrowheads="1"/>
        </xdr:cNvSpPr>
      </xdr:nvSpPr>
      <xdr:spPr bwMode="auto">
        <a:xfrm>
          <a:off x="14020800" y="102965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11.96</a:t>
          </a:r>
        </a:p>
      </xdr:txBody>
    </xdr:sp>
    <xdr:clientData/>
  </xdr:twoCellAnchor>
  <xdr:twoCellAnchor>
    <xdr:from>
      <xdr:col>19</xdr:col>
      <xdr:colOff>428625</xdr:colOff>
      <xdr:row>61</xdr:row>
      <xdr:rowOff>57150</xdr:rowOff>
    </xdr:from>
    <xdr:to>
      <xdr:col>19</xdr:col>
      <xdr:colOff>533400</xdr:colOff>
      <xdr:row>61</xdr:row>
      <xdr:rowOff>161925</xdr:rowOff>
    </xdr:to>
    <xdr:sp macro="" textlink="">
      <xdr:nvSpPr>
        <xdr:cNvPr id="10570" name="AutoShape 330"/>
        <xdr:cNvSpPr>
          <a:spLocks noChangeArrowheads="1"/>
        </xdr:cNvSpPr>
      </xdr:nvSpPr>
      <xdr:spPr bwMode="auto">
        <a:xfrm>
          <a:off x="13458825" y="1051560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19</xdr:col>
      <xdr:colOff>104775</xdr:colOff>
      <xdr:row>60</xdr:row>
      <xdr:rowOff>28575</xdr:rowOff>
    </xdr:from>
    <xdr:to>
      <xdr:col>20</xdr:col>
      <xdr:colOff>180975</xdr:colOff>
      <xdr:row>61</xdr:row>
      <xdr:rowOff>66675</xdr:rowOff>
    </xdr:to>
    <xdr:sp macro="" textlink="">
      <xdr:nvSpPr>
        <xdr:cNvPr id="10571" name="Text Box 331"/>
        <xdr:cNvSpPr txBox="1">
          <a:spLocks noChangeArrowheads="1"/>
        </xdr:cNvSpPr>
      </xdr:nvSpPr>
      <xdr:spPr bwMode="auto">
        <a:xfrm>
          <a:off x="13134975" y="103155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12.21</a:t>
          </a:r>
        </a:p>
      </xdr:txBody>
    </xdr:sp>
    <xdr:clientData/>
  </xdr:twoCellAnchor>
  <xdr:twoCellAnchor editAs="oneCell">
    <xdr:from>
      <xdr:col>24</xdr:col>
      <xdr:colOff>447675</xdr:colOff>
      <xdr:row>70</xdr:row>
      <xdr:rowOff>66675</xdr:rowOff>
    </xdr:from>
    <xdr:to>
      <xdr:col>25</xdr:col>
      <xdr:colOff>523875</xdr:colOff>
      <xdr:row>71</xdr:row>
      <xdr:rowOff>104775</xdr:rowOff>
    </xdr:to>
    <xdr:sp macro="" textlink="">
      <xdr:nvSpPr>
        <xdr:cNvPr id="10572" name="Text Box 332"/>
        <xdr:cNvSpPr txBox="1">
          <a:spLocks noChangeArrowheads="1"/>
        </xdr:cNvSpPr>
      </xdr:nvSpPr>
      <xdr:spPr bwMode="auto">
        <a:xfrm>
          <a:off x="16906875"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23</xdr:col>
      <xdr:colOff>295275</xdr:colOff>
      <xdr:row>70</xdr:row>
      <xdr:rowOff>66675</xdr:rowOff>
    </xdr:from>
    <xdr:to>
      <xdr:col>24</xdr:col>
      <xdr:colOff>371475</xdr:colOff>
      <xdr:row>71</xdr:row>
      <xdr:rowOff>104775</xdr:rowOff>
    </xdr:to>
    <xdr:sp macro="" textlink="">
      <xdr:nvSpPr>
        <xdr:cNvPr id="10573" name="Text Box 333"/>
        <xdr:cNvSpPr txBox="1">
          <a:spLocks noChangeArrowheads="1"/>
        </xdr:cNvSpPr>
      </xdr:nvSpPr>
      <xdr:spPr bwMode="auto">
        <a:xfrm>
          <a:off x="16068675"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22</xdr:col>
      <xdr:colOff>85725</xdr:colOff>
      <xdr:row>70</xdr:row>
      <xdr:rowOff>66675</xdr:rowOff>
    </xdr:from>
    <xdr:to>
      <xdr:col>23</xdr:col>
      <xdr:colOff>161925</xdr:colOff>
      <xdr:row>71</xdr:row>
      <xdr:rowOff>104775</xdr:rowOff>
    </xdr:to>
    <xdr:sp macro="" textlink="">
      <xdr:nvSpPr>
        <xdr:cNvPr id="10574" name="Text Box 334"/>
        <xdr:cNvSpPr txBox="1">
          <a:spLocks noChangeArrowheads="1"/>
        </xdr:cNvSpPr>
      </xdr:nvSpPr>
      <xdr:spPr bwMode="auto">
        <a:xfrm>
          <a:off x="15173325"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20</xdr:col>
      <xdr:colOff>571500</xdr:colOff>
      <xdr:row>70</xdr:row>
      <xdr:rowOff>66675</xdr:rowOff>
    </xdr:from>
    <xdr:to>
      <xdr:col>21</xdr:col>
      <xdr:colOff>647700</xdr:colOff>
      <xdr:row>71</xdr:row>
      <xdr:rowOff>104775</xdr:rowOff>
    </xdr:to>
    <xdr:sp macro="" textlink="">
      <xdr:nvSpPr>
        <xdr:cNvPr id="10575" name="Text Box 335"/>
        <xdr:cNvSpPr txBox="1">
          <a:spLocks noChangeArrowheads="1"/>
        </xdr:cNvSpPr>
      </xdr:nvSpPr>
      <xdr:spPr bwMode="auto">
        <a:xfrm>
          <a:off x="14287500"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19</xdr:col>
      <xdr:colOff>371475</xdr:colOff>
      <xdr:row>70</xdr:row>
      <xdr:rowOff>66675</xdr:rowOff>
    </xdr:from>
    <xdr:to>
      <xdr:col>20</xdr:col>
      <xdr:colOff>447675</xdr:colOff>
      <xdr:row>71</xdr:row>
      <xdr:rowOff>104775</xdr:rowOff>
    </xdr:to>
    <xdr:sp macro="" textlink="">
      <xdr:nvSpPr>
        <xdr:cNvPr id="10576" name="Text Box 336"/>
        <xdr:cNvSpPr txBox="1">
          <a:spLocks noChangeArrowheads="1"/>
        </xdr:cNvSpPr>
      </xdr:nvSpPr>
      <xdr:spPr bwMode="auto">
        <a:xfrm>
          <a:off x="13401675" y="1206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24</xdr:col>
      <xdr:colOff>504825</xdr:colOff>
      <xdr:row>61</xdr:row>
      <xdr:rowOff>152400</xdr:rowOff>
    </xdr:from>
    <xdr:to>
      <xdr:col>24</xdr:col>
      <xdr:colOff>609600</xdr:colOff>
      <xdr:row>62</xdr:row>
      <xdr:rowOff>85725</xdr:rowOff>
    </xdr:to>
    <xdr:sp macro="" textlink="">
      <xdr:nvSpPr>
        <xdr:cNvPr id="10577" name="Oval 337"/>
        <xdr:cNvSpPr>
          <a:spLocks noChangeArrowheads="1"/>
        </xdr:cNvSpPr>
      </xdr:nvSpPr>
      <xdr:spPr bwMode="auto">
        <a:xfrm>
          <a:off x="16964025" y="1061085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24</xdr:col>
      <xdr:colOff>647700</xdr:colOff>
      <xdr:row>61</xdr:row>
      <xdr:rowOff>152400</xdr:rowOff>
    </xdr:from>
    <xdr:to>
      <xdr:col>26</xdr:col>
      <xdr:colOff>38100</xdr:colOff>
      <xdr:row>63</xdr:row>
      <xdr:rowOff>19050</xdr:rowOff>
    </xdr:to>
    <xdr:sp macro="" textlink="">
      <xdr:nvSpPr>
        <xdr:cNvPr id="10578" name="定員管理の状況該当値テキスト"/>
        <xdr:cNvSpPr txBox="1">
          <a:spLocks noChangeArrowheads="1"/>
        </xdr:cNvSpPr>
      </xdr:nvSpPr>
      <xdr:spPr bwMode="auto">
        <a:xfrm>
          <a:off x="17106900" y="106108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13.38</a:t>
          </a:r>
        </a:p>
      </xdr:txBody>
    </xdr:sp>
    <xdr:clientData/>
  </xdr:twoCellAnchor>
  <xdr:twoCellAnchor>
    <xdr:from>
      <xdr:col>23</xdr:col>
      <xdr:colOff>352425</xdr:colOff>
      <xdr:row>62</xdr:row>
      <xdr:rowOff>57150</xdr:rowOff>
    </xdr:from>
    <xdr:to>
      <xdr:col>23</xdr:col>
      <xdr:colOff>457200</xdr:colOff>
      <xdr:row>62</xdr:row>
      <xdr:rowOff>152400</xdr:rowOff>
    </xdr:to>
    <xdr:sp macro="" textlink="">
      <xdr:nvSpPr>
        <xdr:cNvPr id="10579" name="Oval 339"/>
        <xdr:cNvSpPr>
          <a:spLocks noChangeArrowheads="1"/>
        </xdr:cNvSpPr>
      </xdr:nvSpPr>
      <xdr:spPr bwMode="auto">
        <a:xfrm>
          <a:off x="16125825" y="1068705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23</xdr:col>
      <xdr:colOff>28575</xdr:colOff>
      <xdr:row>63</xdr:row>
      <xdr:rowOff>0</xdr:rowOff>
    </xdr:from>
    <xdr:to>
      <xdr:col>24</xdr:col>
      <xdr:colOff>76200</xdr:colOff>
      <xdr:row>64</xdr:row>
      <xdr:rowOff>38100</xdr:rowOff>
    </xdr:to>
    <xdr:sp macro="" textlink="">
      <xdr:nvSpPr>
        <xdr:cNvPr id="10580" name="Text Box 340"/>
        <xdr:cNvSpPr txBox="1">
          <a:spLocks noChangeArrowheads="1"/>
        </xdr:cNvSpPr>
      </xdr:nvSpPr>
      <xdr:spPr bwMode="auto">
        <a:xfrm>
          <a:off x="15801975" y="108013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14.26</a:t>
          </a:r>
        </a:p>
      </xdr:txBody>
    </xdr:sp>
    <xdr:clientData/>
  </xdr:twoCellAnchor>
  <xdr:twoCellAnchor>
    <xdr:from>
      <xdr:col>22</xdr:col>
      <xdr:colOff>152400</xdr:colOff>
      <xdr:row>62</xdr:row>
      <xdr:rowOff>104775</xdr:rowOff>
    </xdr:from>
    <xdr:to>
      <xdr:col>22</xdr:col>
      <xdr:colOff>257175</xdr:colOff>
      <xdr:row>63</xdr:row>
      <xdr:rowOff>28575</xdr:rowOff>
    </xdr:to>
    <xdr:sp macro="" textlink="">
      <xdr:nvSpPr>
        <xdr:cNvPr id="10581" name="Oval 341"/>
        <xdr:cNvSpPr>
          <a:spLocks noChangeArrowheads="1"/>
        </xdr:cNvSpPr>
      </xdr:nvSpPr>
      <xdr:spPr bwMode="auto">
        <a:xfrm>
          <a:off x="15240000" y="10734675"/>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21</xdr:col>
      <xdr:colOff>504825</xdr:colOff>
      <xdr:row>63</xdr:row>
      <xdr:rowOff>47625</xdr:rowOff>
    </xdr:from>
    <xdr:to>
      <xdr:col>22</xdr:col>
      <xdr:colOff>581025</xdr:colOff>
      <xdr:row>64</xdr:row>
      <xdr:rowOff>85725</xdr:rowOff>
    </xdr:to>
    <xdr:sp macro="" textlink="">
      <xdr:nvSpPr>
        <xdr:cNvPr id="10582" name="Text Box 342"/>
        <xdr:cNvSpPr txBox="1">
          <a:spLocks noChangeArrowheads="1"/>
        </xdr:cNvSpPr>
      </xdr:nvSpPr>
      <xdr:spPr bwMode="auto">
        <a:xfrm>
          <a:off x="14906625" y="108489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14.84</a:t>
          </a:r>
        </a:p>
      </xdr:txBody>
    </xdr:sp>
    <xdr:clientData/>
  </xdr:twoCellAnchor>
  <xdr:twoCellAnchor>
    <xdr:from>
      <xdr:col>20</xdr:col>
      <xdr:colOff>638175</xdr:colOff>
      <xdr:row>62</xdr:row>
      <xdr:rowOff>95250</xdr:rowOff>
    </xdr:from>
    <xdr:to>
      <xdr:col>21</xdr:col>
      <xdr:colOff>47625</xdr:colOff>
      <xdr:row>63</xdr:row>
      <xdr:rowOff>19050</xdr:rowOff>
    </xdr:to>
    <xdr:sp macro="" textlink="">
      <xdr:nvSpPr>
        <xdr:cNvPr id="10583" name="Oval 343"/>
        <xdr:cNvSpPr>
          <a:spLocks noChangeArrowheads="1"/>
        </xdr:cNvSpPr>
      </xdr:nvSpPr>
      <xdr:spPr bwMode="auto">
        <a:xfrm>
          <a:off x="14354175" y="10725150"/>
          <a:ext cx="95250" cy="95250"/>
        </a:xfrm>
        <a:prstGeom prst="ellipse">
          <a:avLst/>
        </a:prstGeom>
        <a:solidFill>
          <a:srgbClr val="FF0000"/>
        </a:solidFill>
        <a:ln w="9525">
          <a:solidFill>
            <a:srgbClr val="FF0000"/>
          </a:solidFill>
          <a:round/>
          <a:headEnd/>
          <a:tailEnd/>
        </a:ln>
      </xdr:spPr>
    </xdr:sp>
    <xdr:clientData/>
  </xdr:twoCellAnchor>
  <xdr:twoCellAnchor editAs="oneCell">
    <xdr:from>
      <xdr:col>20</xdr:col>
      <xdr:colOff>304800</xdr:colOff>
      <xdr:row>63</xdr:row>
      <xdr:rowOff>38100</xdr:rowOff>
    </xdr:from>
    <xdr:to>
      <xdr:col>21</xdr:col>
      <xdr:colOff>381000</xdr:colOff>
      <xdr:row>64</xdr:row>
      <xdr:rowOff>76200</xdr:rowOff>
    </xdr:to>
    <xdr:sp macro="" textlink="">
      <xdr:nvSpPr>
        <xdr:cNvPr id="10584" name="Text Box 344"/>
        <xdr:cNvSpPr txBox="1">
          <a:spLocks noChangeArrowheads="1"/>
        </xdr:cNvSpPr>
      </xdr:nvSpPr>
      <xdr:spPr bwMode="auto">
        <a:xfrm>
          <a:off x="14020800" y="108394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14.71</a:t>
          </a:r>
        </a:p>
      </xdr:txBody>
    </xdr:sp>
    <xdr:clientData/>
  </xdr:twoCellAnchor>
  <xdr:twoCellAnchor>
    <xdr:from>
      <xdr:col>19</xdr:col>
      <xdr:colOff>428625</xdr:colOff>
      <xdr:row>62</xdr:row>
      <xdr:rowOff>104775</xdr:rowOff>
    </xdr:from>
    <xdr:to>
      <xdr:col>19</xdr:col>
      <xdr:colOff>533400</xdr:colOff>
      <xdr:row>63</xdr:row>
      <xdr:rowOff>38100</xdr:rowOff>
    </xdr:to>
    <xdr:sp macro="" textlink="">
      <xdr:nvSpPr>
        <xdr:cNvPr id="10585" name="Oval 345"/>
        <xdr:cNvSpPr>
          <a:spLocks noChangeArrowheads="1"/>
        </xdr:cNvSpPr>
      </xdr:nvSpPr>
      <xdr:spPr bwMode="auto">
        <a:xfrm>
          <a:off x="13458825" y="107346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19</xdr:col>
      <xdr:colOff>104775</xdr:colOff>
      <xdr:row>63</xdr:row>
      <xdr:rowOff>47625</xdr:rowOff>
    </xdr:from>
    <xdr:to>
      <xdr:col>20</xdr:col>
      <xdr:colOff>180975</xdr:colOff>
      <xdr:row>64</xdr:row>
      <xdr:rowOff>85725</xdr:rowOff>
    </xdr:to>
    <xdr:sp macro="" textlink="">
      <xdr:nvSpPr>
        <xdr:cNvPr id="10586" name="Text Box 346"/>
        <xdr:cNvSpPr txBox="1">
          <a:spLocks noChangeArrowheads="1"/>
        </xdr:cNvSpPr>
      </xdr:nvSpPr>
      <xdr:spPr bwMode="auto">
        <a:xfrm>
          <a:off x="13134975" y="108489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14.93</a:t>
          </a:r>
        </a:p>
      </xdr:txBody>
    </xdr:sp>
    <xdr:clientData/>
  </xdr:twoCellAnchor>
  <xdr:twoCellAnchor>
    <xdr:from>
      <xdr:col>18</xdr:col>
      <xdr:colOff>485775</xdr:colOff>
      <xdr:row>29</xdr:row>
      <xdr:rowOff>47625</xdr:rowOff>
    </xdr:from>
    <xdr:to>
      <xdr:col>26</xdr:col>
      <xdr:colOff>76200</xdr:colOff>
      <xdr:row>31</xdr:row>
      <xdr:rowOff>19050</xdr:rowOff>
    </xdr:to>
    <xdr:sp macro="" textlink="">
      <xdr:nvSpPr>
        <xdr:cNvPr id="10587" name="Rectangle 347"/>
        <xdr:cNvSpPr>
          <a:spLocks noChangeArrowheads="1"/>
        </xdr:cNvSpPr>
      </xdr:nvSpPr>
      <xdr:spPr bwMode="auto">
        <a:xfrm>
          <a:off x="12830175" y="5019675"/>
          <a:ext cx="5076825" cy="3143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公債費負担の状況</a:t>
          </a:r>
        </a:p>
      </xdr:txBody>
    </xdr:sp>
    <xdr:clientData/>
  </xdr:twoCellAnchor>
  <xdr:twoCellAnchor editAs="oneCell">
    <xdr:from>
      <xdr:col>20</xdr:col>
      <xdr:colOff>381000</xdr:colOff>
      <xdr:row>31</xdr:row>
      <xdr:rowOff>66675</xdr:rowOff>
    </xdr:from>
    <xdr:to>
      <xdr:col>22</xdr:col>
      <xdr:colOff>561975</xdr:colOff>
      <xdr:row>32</xdr:row>
      <xdr:rowOff>123825</xdr:rowOff>
    </xdr:to>
    <xdr:sp macro="" textlink="">
      <xdr:nvSpPr>
        <xdr:cNvPr id="10588" name="Text Box 348"/>
        <xdr:cNvSpPr txBox="1">
          <a:spLocks noChangeArrowheads="1"/>
        </xdr:cNvSpPr>
      </xdr:nvSpPr>
      <xdr:spPr bwMode="auto">
        <a:xfrm>
          <a:off x="14097000" y="5381625"/>
          <a:ext cx="1552575" cy="228600"/>
        </a:xfrm>
        <a:prstGeom prst="rect">
          <a:avLst/>
        </a:prstGeom>
        <a:noFill/>
        <a:ln w="1">
          <a:noFill/>
          <a:miter lim="800000"/>
          <a:headEnd/>
          <a:tailEnd/>
        </a:ln>
        <a:effectLst/>
      </xdr:spPr>
      <xdr:txBody>
        <a:bodyPr vertOverflow="clip" wrap="square" lIns="36576" tIns="0" rIns="36576" bIns="18288" anchor="b" upright="1"/>
        <a:lstStyle/>
        <a:p>
          <a:pPr algn="ctr" rtl="0">
            <a:defRPr sz="1000"/>
          </a:pPr>
          <a:r>
            <a:rPr lang="ja-JP" altLang="en-US" sz="1300" b="1" i="0" u="none" strike="noStrike" baseline="0">
              <a:solidFill>
                <a:srgbClr val="000000"/>
              </a:solidFill>
              <a:latin typeface="ＭＳ Ｐゴシック"/>
              <a:ea typeface="ＭＳ Ｐゴシック"/>
            </a:rPr>
            <a:t>実質公債費比率</a:t>
          </a:r>
        </a:p>
      </xdr:txBody>
    </xdr:sp>
    <xdr:clientData/>
  </xdr:twoCellAnchor>
  <xdr:twoCellAnchor editAs="oneCell">
    <xdr:from>
      <xdr:col>23</xdr:col>
      <xdr:colOff>0</xdr:colOff>
      <xdr:row>31</xdr:row>
      <xdr:rowOff>47625</xdr:rowOff>
    </xdr:from>
    <xdr:to>
      <xdr:col>24</xdr:col>
      <xdr:colOff>190500</xdr:colOff>
      <xdr:row>32</xdr:row>
      <xdr:rowOff>152400</xdr:rowOff>
    </xdr:to>
    <xdr:sp macro="" textlink="">
      <xdr:nvSpPr>
        <xdr:cNvPr id="10589" name="Text Box 349"/>
        <xdr:cNvSpPr txBox="1">
          <a:spLocks noChangeArrowheads="1"/>
        </xdr:cNvSpPr>
      </xdr:nvSpPr>
      <xdr:spPr bwMode="auto">
        <a:xfrm>
          <a:off x="15773400" y="5362575"/>
          <a:ext cx="876300" cy="276225"/>
        </a:xfrm>
        <a:prstGeom prst="rect">
          <a:avLst/>
        </a:prstGeom>
        <a:noFill/>
        <a:ln w="1">
          <a:noFill/>
          <a:miter lim="800000"/>
          <a:headEnd/>
          <a:tailEnd/>
        </a:ln>
        <a:effectLst/>
      </xdr:spPr>
      <xdr:txBody>
        <a:bodyPr vertOverflow="clip" wrap="square" lIns="36576" tIns="0" rIns="0" bIns="22860" anchor="b" upright="1"/>
        <a:lstStyle/>
        <a:p>
          <a:pPr algn="l" rtl="0">
            <a:defRPr sz="1000"/>
          </a:pPr>
          <a:r>
            <a:rPr lang="en-US" altLang="ja-JP" sz="1600" b="1" i="0" u="none" strike="noStrike" baseline="0">
              <a:solidFill>
                <a:srgbClr val="FF0000"/>
              </a:solidFill>
              <a:latin typeface="ＭＳ Ｐゴシック"/>
              <a:ea typeface="ＭＳ Ｐゴシック"/>
            </a:rPr>
            <a:t>[10.6%]</a:t>
          </a:r>
          <a:r>
            <a:rPr lang="ja-JP" altLang="en-US" sz="1600" b="1" i="0" u="none" strike="noStrike" baseline="0">
              <a:solidFill>
                <a:srgbClr val="FF0000"/>
              </a:solidFill>
              <a:latin typeface="ＭＳ Ｐゴシック"/>
              <a:ea typeface="ＭＳ Ｐゴシック"/>
            </a:rPr>
            <a:t>　</a:t>
          </a:r>
        </a:p>
      </xdr:txBody>
    </xdr:sp>
    <xdr:clientData/>
  </xdr:twoCellAnchor>
  <xdr:twoCellAnchor>
    <xdr:from>
      <xdr:col>26</xdr:col>
      <xdr:colOff>142875</xdr:colOff>
      <xdr:row>30</xdr:row>
      <xdr:rowOff>123825</xdr:rowOff>
    </xdr:from>
    <xdr:to>
      <xdr:col>28</xdr:col>
      <xdr:colOff>295275</xdr:colOff>
      <xdr:row>32</xdr:row>
      <xdr:rowOff>38100</xdr:rowOff>
    </xdr:to>
    <xdr:sp macro="" textlink="">
      <xdr:nvSpPr>
        <xdr:cNvPr id="10590" name="Rectangle 350"/>
        <xdr:cNvSpPr>
          <a:spLocks noChangeArrowheads="1"/>
        </xdr:cNvSpPr>
      </xdr:nvSpPr>
      <xdr:spPr bwMode="auto">
        <a:xfrm>
          <a:off x="17973675" y="52673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26</xdr:col>
      <xdr:colOff>142875</xdr:colOff>
      <xdr:row>31</xdr:row>
      <xdr:rowOff>142875</xdr:rowOff>
    </xdr:from>
    <xdr:to>
      <xdr:col>28</xdr:col>
      <xdr:colOff>295275</xdr:colOff>
      <xdr:row>33</xdr:row>
      <xdr:rowOff>57150</xdr:rowOff>
    </xdr:to>
    <xdr:sp macro="" textlink="">
      <xdr:nvSpPr>
        <xdr:cNvPr id="10591" name="Rectangle 351"/>
        <xdr:cNvSpPr>
          <a:spLocks noChangeArrowheads="1"/>
        </xdr:cNvSpPr>
      </xdr:nvSpPr>
      <xdr:spPr bwMode="auto">
        <a:xfrm>
          <a:off x="17973675" y="54578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20/72</a:t>
          </a:r>
        </a:p>
      </xdr:txBody>
    </xdr:sp>
    <xdr:clientData/>
  </xdr:twoCellAnchor>
  <xdr:twoCellAnchor>
    <xdr:from>
      <xdr:col>28</xdr:col>
      <xdr:colOff>419100</xdr:colOff>
      <xdr:row>30</xdr:row>
      <xdr:rowOff>123825</xdr:rowOff>
    </xdr:from>
    <xdr:to>
      <xdr:col>30</xdr:col>
      <xdr:colOff>314325</xdr:colOff>
      <xdr:row>32</xdr:row>
      <xdr:rowOff>38100</xdr:rowOff>
    </xdr:to>
    <xdr:sp macro="" textlink="">
      <xdr:nvSpPr>
        <xdr:cNvPr id="10592" name="Rectangle 352"/>
        <xdr:cNvSpPr>
          <a:spLocks noChangeArrowheads="1"/>
        </xdr:cNvSpPr>
      </xdr:nvSpPr>
      <xdr:spPr bwMode="auto">
        <a:xfrm>
          <a:off x="19621500" y="52673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28</xdr:col>
      <xdr:colOff>419100</xdr:colOff>
      <xdr:row>31</xdr:row>
      <xdr:rowOff>142875</xdr:rowOff>
    </xdr:from>
    <xdr:to>
      <xdr:col>30</xdr:col>
      <xdr:colOff>314325</xdr:colOff>
      <xdr:row>33</xdr:row>
      <xdr:rowOff>57150</xdr:rowOff>
    </xdr:to>
    <xdr:sp macro="" textlink="">
      <xdr:nvSpPr>
        <xdr:cNvPr id="10593" name="Rectangle 353"/>
        <xdr:cNvSpPr>
          <a:spLocks noChangeArrowheads="1"/>
        </xdr:cNvSpPr>
      </xdr:nvSpPr>
      <xdr:spPr bwMode="auto">
        <a:xfrm>
          <a:off x="19621500" y="54578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10.5</a:t>
          </a:r>
        </a:p>
      </xdr:txBody>
    </xdr:sp>
    <xdr:clientData/>
  </xdr:twoCellAnchor>
  <xdr:twoCellAnchor>
    <xdr:from>
      <xdr:col>30</xdr:col>
      <xdr:colOff>504825</xdr:colOff>
      <xdr:row>30</xdr:row>
      <xdr:rowOff>123825</xdr:rowOff>
    </xdr:from>
    <xdr:to>
      <xdr:col>32</xdr:col>
      <xdr:colOff>409575</xdr:colOff>
      <xdr:row>32</xdr:row>
      <xdr:rowOff>38100</xdr:rowOff>
    </xdr:to>
    <xdr:sp macro="" textlink="">
      <xdr:nvSpPr>
        <xdr:cNvPr id="10594" name="Rectangle 354"/>
        <xdr:cNvSpPr>
          <a:spLocks noChangeArrowheads="1"/>
        </xdr:cNvSpPr>
      </xdr:nvSpPr>
      <xdr:spPr bwMode="auto">
        <a:xfrm>
          <a:off x="21078825" y="52673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30</xdr:col>
      <xdr:colOff>504825</xdr:colOff>
      <xdr:row>31</xdr:row>
      <xdr:rowOff>142875</xdr:rowOff>
    </xdr:from>
    <xdr:to>
      <xdr:col>32</xdr:col>
      <xdr:colOff>409575</xdr:colOff>
      <xdr:row>33</xdr:row>
      <xdr:rowOff>57150</xdr:rowOff>
    </xdr:to>
    <xdr:sp macro="" textlink="">
      <xdr:nvSpPr>
        <xdr:cNvPr id="10595" name="Rectangle 355"/>
        <xdr:cNvSpPr>
          <a:spLocks noChangeArrowheads="1"/>
        </xdr:cNvSpPr>
      </xdr:nvSpPr>
      <xdr:spPr bwMode="auto">
        <a:xfrm>
          <a:off x="21078825" y="54578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10.3</a:t>
          </a:r>
        </a:p>
      </xdr:txBody>
    </xdr:sp>
    <xdr:clientData/>
  </xdr:twoCellAnchor>
  <xdr:twoCellAnchor>
    <xdr:from>
      <xdr:col>18</xdr:col>
      <xdr:colOff>485775</xdr:colOff>
      <xdr:row>33</xdr:row>
      <xdr:rowOff>123825</xdr:rowOff>
    </xdr:from>
    <xdr:to>
      <xdr:col>26</xdr:col>
      <xdr:colOff>76200</xdr:colOff>
      <xdr:row>47</xdr:row>
      <xdr:rowOff>133350</xdr:rowOff>
    </xdr:to>
    <xdr:sp macro="" textlink="">
      <xdr:nvSpPr>
        <xdr:cNvPr id="10596" name="Rectangle 356"/>
        <xdr:cNvSpPr>
          <a:spLocks noChangeArrowheads="1"/>
        </xdr:cNvSpPr>
      </xdr:nvSpPr>
      <xdr:spPr bwMode="auto">
        <a:xfrm>
          <a:off x="12830175" y="5781675"/>
          <a:ext cx="5076825" cy="2409825"/>
        </a:xfrm>
        <a:prstGeom prst="rect">
          <a:avLst/>
        </a:prstGeom>
        <a:solidFill>
          <a:srgbClr val="FFFFC8"/>
        </a:solidFill>
        <a:ln w="9525">
          <a:noFill/>
          <a:miter lim="800000"/>
          <a:headEnd/>
          <a:tailEnd/>
        </a:ln>
      </xdr:spPr>
    </xdr:sp>
    <xdr:clientData/>
  </xdr:twoCellAnchor>
  <xdr:twoCellAnchor>
    <xdr:from>
      <xdr:col>26</xdr:col>
      <xdr:colOff>266700</xdr:colOff>
      <xdr:row>33</xdr:row>
      <xdr:rowOff>123825</xdr:rowOff>
    </xdr:from>
    <xdr:to>
      <xdr:col>35</xdr:col>
      <xdr:colOff>123825</xdr:colOff>
      <xdr:row>47</xdr:row>
      <xdr:rowOff>133350</xdr:rowOff>
    </xdr:to>
    <xdr:sp macro="" textlink="">
      <xdr:nvSpPr>
        <xdr:cNvPr id="10597" name="Rectangle 357"/>
        <xdr:cNvSpPr>
          <a:spLocks noChangeArrowheads="1"/>
        </xdr:cNvSpPr>
      </xdr:nvSpPr>
      <xdr:spPr bwMode="auto">
        <a:xfrm>
          <a:off x="18097500" y="5781675"/>
          <a:ext cx="6029325" cy="2409825"/>
        </a:xfrm>
        <a:prstGeom prst="rect">
          <a:avLst/>
        </a:prstGeom>
        <a:solidFill>
          <a:srgbClr val="FFFFFF"/>
        </a:solidFill>
        <a:ln w="19050">
          <a:solidFill>
            <a:srgbClr val="000000"/>
          </a:solidFill>
          <a:miter lim="800000"/>
          <a:headEnd/>
          <a:tailEnd/>
        </a:ln>
      </xdr:spPr>
    </xdr:sp>
    <xdr:clientData/>
  </xdr:twoCellAnchor>
  <xdr:twoCellAnchor>
    <xdr:from>
      <xdr:col>26</xdr:col>
      <xdr:colOff>266700</xdr:colOff>
      <xdr:row>33</xdr:row>
      <xdr:rowOff>123825</xdr:rowOff>
    </xdr:from>
    <xdr:to>
      <xdr:col>31</xdr:col>
      <xdr:colOff>647700</xdr:colOff>
      <xdr:row>35</xdr:row>
      <xdr:rowOff>28575</xdr:rowOff>
    </xdr:to>
    <xdr:sp macro="" textlink="">
      <xdr:nvSpPr>
        <xdr:cNvPr id="10598" name="Rectangle 358"/>
        <xdr:cNvSpPr>
          <a:spLocks noChangeArrowheads="1"/>
        </xdr:cNvSpPr>
      </xdr:nvSpPr>
      <xdr:spPr bwMode="auto">
        <a:xfrm>
          <a:off x="18097500" y="5781675"/>
          <a:ext cx="3810000" cy="247650"/>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実質公債費比率の分析欄</a:t>
          </a:r>
        </a:p>
      </xdr:txBody>
    </xdr:sp>
    <xdr:clientData/>
  </xdr:twoCellAnchor>
  <xdr:twoCellAnchor>
    <xdr:from>
      <xdr:col>26</xdr:col>
      <xdr:colOff>390525</xdr:colOff>
      <xdr:row>35</xdr:row>
      <xdr:rowOff>95250</xdr:rowOff>
    </xdr:from>
    <xdr:to>
      <xdr:col>35</xdr:col>
      <xdr:colOff>0</xdr:colOff>
      <xdr:row>47</xdr:row>
      <xdr:rowOff>66675</xdr:rowOff>
    </xdr:to>
    <xdr:sp macro="" textlink="" fLocksText="0">
      <xdr:nvSpPr>
        <xdr:cNvPr id="10599" name="Rectangle 359"/>
        <xdr:cNvSpPr>
          <a:spLocks noChangeArrowheads="1"/>
        </xdr:cNvSpPr>
      </xdr:nvSpPr>
      <xdr:spPr bwMode="auto">
        <a:xfrm>
          <a:off x="18221325" y="6096000"/>
          <a:ext cx="5781675" cy="20288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前年度と比較し</a:t>
          </a:r>
          <a:r>
            <a:rPr lang="en-US" altLang="ja-JP" sz="1200">
              <a:latin typeface="+mn-lt"/>
              <a:ea typeface="+mn-ea"/>
              <a:cs typeface="+mn-cs"/>
            </a:rPr>
            <a:t>0.4</a:t>
          </a:r>
          <a:r>
            <a:rPr lang="ja-JP" altLang="ja-JP" sz="1200">
              <a:latin typeface="+mn-lt"/>
              <a:ea typeface="+mn-ea"/>
              <a:cs typeface="+mn-cs"/>
            </a:rPr>
            <a:t>ポイントの悪化。過去からの起債抑制措置により、類似団体及び全国平均は下回っているものの、起債償還額のピークを平成２２年度に迎えていることが比率悪化の大きな要因となっている。今後は減少に転じる見込みではあるが、当町の特殊事情でもある酸による腐食等により、既存施設の老朽化が顕著に表れており、公共施設の大規模改修など投資事業が行われる見込である。しかしながら、緊急性や住民ニーズ等を的確に把握した事業の選択、将来の起債償還額への影響も考慮しながら適正な地方債発行に努める。</a:t>
          </a:r>
          <a:endParaRPr lang="ja-JP" altLang="ja-JP" sz="1200"/>
        </a:p>
        <a:p>
          <a:endParaRPr lang="ja-JP" altLang="en-US"/>
        </a:p>
      </xdr:txBody>
    </xdr:sp>
    <xdr:clientData/>
  </xdr:twoCellAnchor>
  <xdr:oneCellAnchor>
    <xdr:from>
      <xdr:col>18</xdr:col>
      <xdr:colOff>485775</xdr:colOff>
      <xdr:row>32</xdr:row>
      <xdr:rowOff>142875</xdr:rowOff>
    </xdr:from>
    <xdr:ext cx="190500" cy="171450"/>
    <xdr:sp macro="" textlink="">
      <xdr:nvSpPr>
        <xdr:cNvPr id="10600" name="Text Box 360"/>
        <xdr:cNvSpPr txBox="1">
          <a:spLocks noChangeArrowheads="1"/>
        </xdr:cNvSpPr>
      </xdr:nvSpPr>
      <xdr:spPr bwMode="auto">
        <a:xfrm>
          <a:off x="12830175" y="562927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18</xdr:col>
      <xdr:colOff>485775</xdr:colOff>
      <xdr:row>47</xdr:row>
      <xdr:rowOff>133350</xdr:rowOff>
    </xdr:from>
    <xdr:to>
      <xdr:col>26</xdr:col>
      <xdr:colOff>76200</xdr:colOff>
      <xdr:row>47</xdr:row>
      <xdr:rowOff>133350</xdr:rowOff>
    </xdr:to>
    <xdr:sp macro="" textlink="">
      <xdr:nvSpPr>
        <xdr:cNvPr id="10601" name="Line 361"/>
        <xdr:cNvSpPr>
          <a:spLocks noChangeShapeType="1"/>
        </xdr:cNvSpPr>
      </xdr:nvSpPr>
      <xdr:spPr bwMode="auto">
        <a:xfrm>
          <a:off x="12830175" y="819150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47</xdr:row>
      <xdr:rowOff>19050</xdr:rowOff>
    </xdr:from>
    <xdr:to>
      <xdr:col>18</xdr:col>
      <xdr:colOff>485775</xdr:colOff>
      <xdr:row>48</xdr:row>
      <xdr:rowOff>57150</xdr:rowOff>
    </xdr:to>
    <xdr:sp macro="" textlink="">
      <xdr:nvSpPr>
        <xdr:cNvPr id="10602" name="Text Box 362"/>
        <xdr:cNvSpPr txBox="1">
          <a:spLocks noChangeArrowheads="1"/>
        </xdr:cNvSpPr>
      </xdr:nvSpPr>
      <xdr:spPr bwMode="auto">
        <a:xfrm>
          <a:off x="12068175" y="80772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a:t>
          </a:r>
        </a:p>
      </xdr:txBody>
    </xdr:sp>
    <xdr:clientData/>
  </xdr:twoCellAnchor>
  <xdr:twoCellAnchor>
    <xdr:from>
      <xdr:col>18</xdr:col>
      <xdr:colOff>485775</xdr:colOff>
      <xdr:row>45</xdr:row>
      <xdr:rowOff>76200</xdr:rowOff>
    </xdr:from>
    <xdr:to>
      <xdr:col>26</xdr:col>
      <xdr:colOff>76200</xdr:colOff>
      <xdr:row>45</xdr:row>
      <xdr:rowOff>76200</xdr:rowOff>
    </xdr:to>
    <xdr:sp macro="" textlink="">
      <xdr:nvSpPr>
        <xdr:cNvPr id="10603" name="Line 363"/>
        <xdr:cNvSpPr>
          <a:spLocks noChangeShapeType="1"/>
        </xdr:cNvSpPr>
      </xdr:nvSpPr>
      <xdr:spPr bwMode="auto">
        <a:xfrm>
          <a:off x="12830175" y="779145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44</xdr:row>
      <xdr:rowOff>133350</xdr:rowOff>
    </xdr:from>
    <xdr:to>
      <xdr:col>18</xdr:col>
      <xdr:colOff>485775</xdr:colOff>
      <xdr:row>46</xdr:row>
      <xdr:rowOff>0</xdr:rowOff>
    </xdr:to>
    <xdr:sp macro="" textlink="">
      <xdr:nvSpPr>
        <xdr:cNvPr id="10604" name="Text Box 364"/>
        <xdr:cNvSpPr txBox="1">
          <a:spLocks noChangeArrowheads="1"/>
        </xdr:cNvSpPr>
      </xdr:nvSpPr>
      <xdr:spPr bwMode="auto">
        <a:xfrm>
          <a:off x="12068175" y="767715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25.0</a:t>
          </a:r>
        </a:p>
      </xdr:txBody>
    </xdr:sp>
    <xdr:clientData/>
  </xdr:twoCellAnchor>
  <xdr:twoCellAnchor>
    <xdr:from>
      <xdr:col>18</xdr:col>
      <xdr:colOff>485775</xdr:colOff>
      <xdr:row>43</xdr:row>
      <xdr:rowOff>19050</xdr:rowOff>
    </xdr:from>
    <xdr:to>
      <xdr:col>26</xdr:col>
      <xdr:colOff>76200</xdr:colOff>
      <xdr:row>43</xdr:row>
      <xdr:rowOff>19050</xdr:rowOff>
    </xdr:to>
    <xdr:sp macro="" textlink="">
      <xdr:nvSpPr>
        <xdr:cNvPr id="10605" name="Line 365"/>
        <xdr:cNvSpPr>
          <a:spLocks noChangeShapeType="1"/>
        </xdr:cNvSpPr>
      </xdr:nvSpPr>
      <xdr:spPr bwMode="auto">
        <a:xfrm>
          <a:off x="12830175" y="739140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42</xdr:row>
      <xdr:rowOff>76200</xdr:rowOff>
    </xdr:from>
    <xdr:to>
      <xdr:col>18</xdr:col>
      <xdr:colOff>485775</xdr:colOff>
      <xdr:row>43</xdr:row>
      <xdr:rowOff>114300</xdr:rowOff>
    </xdr:to>
    <xdr:sp macro="" textlink="">
      <xdr:nvSpPr>
        <xdr:cNvPr id="10606" name="Text Box 366"/>
        <xdr:cNvSpPr txBox="1">
          <a:spLocks noChangeArrowheads="1"/>
        </xdr:cNvSpPr>
      </xdr:nvSpPr>
      <xdr:spPr bwMode="auto">
        <a:xfrm>
          <a:off x="12068175" y="72771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a:t>
          </a:r>
        </a:p>
      </xdr:txBody>
    </xdr:sp>
    <xdr:clientData/>
  </xdr:twoCellAnchor>
  <xdr:twoCellAnchor>
    <xdr:from>
      <xdr:col>18</xdr:col>
      <xdr:colOff>485775</xdr:colOff>
      <xdr:row>40</xdr:row>
      <xdr:rowOff>123825</xdr:rowOff>
    </xdr:from>
    <xdr:to>
      <xdr:col>26</xdr:col>
      <xdr:colOff>76200</xdr:colOff>
      <xdr:row>40</xdr:row>
      <xdr:rowOff>123825</xdr:rowOff>
    </xdr:to>
    <xdr:sp macro="" textlink="">
      <xdr:nvSpPr>
        <xdr:cNvPr id="10607" name="Line 367"/>
        <xdr:cNvSpPr>
          <a:spLocks noChangeShapeType="1"/>
        </xdr:cNvSpPr>
      </xdr:nvSpPr>
      <xdr:spPr bwMode="auto">
        <a:xfrm>
          <a:off x="12830175" y="698182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40</xdr:row>
      <xdr:rowOff>9525</xdr:rowOff>
    </xdr:from>
    <xdr:to>
      <xdr:col>18</xdr:col>
      <xdr:colOff>485775</xdr:colOff>
      <xdr:row>41</xdr:row>
      <xdr:rowOff>47625</xdr:rowOff>
    </xdr:to>
    <xdr:sp macro="" textlink="">
      <xdr:nvSpPr>
        <xdr:cNvPr id="10608" name="Text Box 368"/>
        <xdr:cNvSpPr txBox="1">
          <a:spLocks noChangeArrowheads="1"/>
        </xdr:cNvSpPr>
      </xdr:nvSpPr>
      <xdr:spPr bwMode="auto">
        <a:xfrm>
          <a:off x="12068175" y="68675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15.0</a:t>
          </a:r>
        </a:p>
      </xdr:txBody>
    </xdr:sp>
    <xdr:clientData/>
  </xdr:twoCellAnchor>
  <xdr:twoCellAnchor>
    <xdr:from>
      <xdr:col>18</xdr:col>
      <xdr:colOff>485775</xdr:colOff>
      <xdr:row>38</xdr:row>
      <xdr:rowOff>66675</xdr:rowOff>
    </xdr:from>
    <xdr:to>
      <xdr:col>26</xdr:col>
      <xdr:colOff>76200</xdr:colOff>
      <xdr:row>38</xdr:row>
      <xdr:rowOff>66675</xdr:rowOff>
    </xdr:to>
    <xdr:sp macro="" textlink="">
      <xdr:nvSpPr>
        <xdr:cNvPr id="10609" name="Line 369"/>
        <xdr:cNvSpPr>
          <a:spLocks noChangeShapeType="1"/>
        </xdr:cNvSpPr>
      </xdr:nvSpPr>
      <xdr:spPr bwMode="auto">
        <a:xfrm>
          <a:off x="12830175" y="65817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37</xdr:row>
      <xdr:rowOff>123825</xdr:rowOff>
    </xdr:from>
    <xdr:to>
      <xdr:col>18</xdr:col>
      <xdr:colOff>485775</xdr:colOff>
      <xdr:row>38</xdr:row>
      <xdr:rowOff>161925</xdr:rowOff>
    </xdr:to>
    <xdr:sp macro="" textlink="">
      <xdr:nvSpPr>
        <xdr:cNvPr id="10610" name="Text Box 370"/>
        <xdr:cNvSpPr txBox="1">
          <a:spLocks noChangeArrowheads="1"/>
        </xdr:cNvSpPr>
      </xdr:nvSpPr>
      <xdr:spPr bwMode="auto">
        <a:xfrm>
          <a:off x="12068175" y="64674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a:t>
          </a:r>
        </a:p>
      </xdr:txBody>
    </xdr:sp>
    <xdr:clientData/>
  </xdr:twoCellAnchor>
  <xdr:twoCellAnchor>
    <xdr:from>
      <xdr:col>18</xdr:col>
      <xdr:colOff>485775</xdr:colOff>
      <xdr:row>36</xdr:row>
      <xdr:rowOff>9525</xdr:rowOff>
    </xdr:from>
    <xdr:to>
      <xdr:col>26</xdr:col>
      <xdr:colOff>76200</xdr:colOff>
      <xdr:row>36</xdr:row>
      <xdr:rowOff>9525</xdr:rowOff>
    </xdr:to>
    <xdr:sp macro="" textlink="">
      <xdr:nvSpPr>
        <xdr:cNvPr id="10611" name="Line 371"/>
        <xdr:cNvSpPr>
          <a:spLocks noChangeShapeType="1"/>
        </xdr:cNvSpPr>
      </xdr:nvSpPr>
      <xdr:spPr bwMode="auto">
        <a:xfrm>
          <a:off x="12830175" y="618172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35</xdr:row>
      <xdr:rowOff>66675</xdr:rowOff>
    </xdr:from>
    <xdr:to>
      <xdr:col>18</xdr:col>
      <xdr:colOff>485775</xdr:colOff>
      <xdr:row>36</xdr:row>
      <xdr:rowOff>104775</xdr:rowOff>
    </xdr:to>
    <xdr:sp macro="" textlink="">
      <xdr:nvSpPr>
        <xdr:cNvPr id="10612" name="Text Box 372"/>
        <xdr:cNvSpPr txBox="1">
          <a:spLocks noChangeArrowheads="1"/>
        </xdr:cNvSpPr>
      </xdr:nvSpPr>
      <xdr:spPr bwMode="auto">
        <a:xfrm>
          <a:off x="12068175" y="60674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5.0</a:t>
          </a:r>
        </a:p>
      </xdr:txBody>
    </xdr:sp>
    <xdr:clientData/>
  </xdr:twoCellAnchor>
  <xdr:twoCellAnchor>
    <xdr:from>
      <xdr:col>18</xdr:col>
      <xdr:colOff>485775</xdr:colOff>
      <xdr:row>33</xdr:row>
      <xdr:rowOff>123825</xdr:rowOff>
    </xdr:from>
    <xdr:to>
      <xdr:col>26</xdr:col>
      <xdr:colOff>76200</xdr:colOff>
      <xdr:row>33</xdr:row>
      <xdr:rowOff>123825</xdr:rowOff>
    </xdr:to>
    <xdr:sp macro="" textlink="">
      <xdr:nvSpPr>
        <xdr:cNvPr id="10613" name="Line 373"/>
        <xdr:cNvSpPr>
          <a:spLocks noChangeShapeType="1"/>
        </xdr:cNvSpPr>
      </xdr:nvSpPr>
      <xdr:spPr bwMode="auto">
        <a:xfrm>
          <a:off x="12830175" y="578167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33</xdr:row>
      <xdr:rowOff>9525</xdr:rowOff>
    </xdr:from>
    <xdr:to>
      <xdr:col>18</xdr:col>
      <xdr:colOff>485775</xdr:colOff>
      <xdr:row>34</xdr:row>
      <xdr:rowOff>47625</xdr:rowOff>
    </xdr:to>
    <xdr:sp macro="" textlink="">
      <xdr:nvSpPr>
        <xdr:cNvPr id="10614" name="Text Box 374"/>
        <xdr:cNvSpPr txBox="1">
          <a:spLocks noChangeArrowheads="1"/>
        </xdr:cNvSpPr>
      </xdr:nvSpPr>
      <xdr:spPr bwMode="auto">
        <a:xfrm>
          <a:off x="12068175" y="566737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a:t>
          </a:r>
        </a:p>
      </xdr:txBody>
    </xdr:sp>
    <xdr:clientData/>
  </xdr:twoCellAnchor>
  <xdr:twoCellAnchor>
    <xdr:from>
      <xdr:col>18</xdr:col>
      <xdr:colOff>485775</xdr:colOff>
      <xdr:row>33</xdr:row>
      <xdr:rowOff>123825</xdr:rowOff>
    </xdr:from>
    <xdr:to>
      <xdr:col>26</xdr:col>
      <xdr:colOff>76200</xdr:colOff>
      <xdr:row>47</xdr:row>
      <xdr:rowOff>133350</xdr:rowOff>
    </xdr:to>
    <xdr:sp macro="" textlink="">
      <xdr:nvSpPr>
        <xdr:cNvPr id="10615" name="公債費負担の状況グラフ枠"/>
        <xdr:cNvSpPr>
          <a:spLocks noChangeArrowheads="1"/>
        </xdr:cNvSpPr>
      </xdr:nvSpPr>
      <xdr:spPr bwMode="auto">
        <a:xfrm>
          <a:off x="12830175" y="5781675"/>
          <a:ext cx="5076825" cy="2409825"/>
        </a:xfrm>
        <a:prstGeom prst="rect">
          <a:avLst/>
        </a:prstGeom>
        <a:noFill/>
        <a:ln w="19050">
          <a:solidFill>
            <a:srgbClr val="000000"/>
          </a:solidFill>
          <a:miter lim="800000"/>
          <a:headEnd/>
          <a:tailEnd/>
        </a:ln>
      </xdr:spPr>
    </xdr:sp>
    <xdr:clientData/>
  </xdr:twoCellAnchor>
  <xdr:twoCellAnchor>
    <xdr:from>
      <xdr:col>24</xdr:col>
      <xdr:colOff>561975</xdr:colOff>
      <xdr:row>35</xdr:row>
      <xdr:rowOff>142875</xdr:rowOff>
    </xdr:from>
    <xdr:to>
      <xdr:col>24</xdr:col>
      <xdr:colOff>561975</xdr:colOff>
      <xdr:row>44</xdr:row>
      <xdr:rowOff>142875</xdr:rowOff>
    </xdr:to>
    <xdr:sp macro="" textlink="">
      <xdr:nvSpPr>
        <xdr:cNvPr id="10616" name="Line 376"/>
        <xdr:cNvSpPr>
          <a:spLocks noChangeShapeType="1"/>
        </xdr:cNvSpPr>
      </xdr:nvSpPr>
      <xdr:spPr bwMode="auto">
        <a:xfrm flipV="1">
          <a:off x="17021175" y="6143625"/>
          <a:ext cx="0" cy="1543050"/>
        </a:xfrm>
        <a:prstGeom prst="line">
          <a:avLst/>
        </a:prstGeom>
        <a:noFill/>
        <a:ln w="63500">
          <a:solidFill>
            <a:srgbClr val="808080"/>
          </a:solidFill>
          <a:round/>
          <a:headEnd/>
          <a:tailEnd/>
        </a:ln>
      </xdr:spPr>
    </xdr:sp>
    <xdr:clientData/>
  </xdr:twoCellAnchor>
  <xdr:twoCellAnchor editAs="oneCell">
    <xdr:from>
      <xdr:col>24</xdr:col>
      <xdr:colOff>647700</xdr:colOff>
      <xdr:row>44</xdr:row>
      <xdr:rowOff>142875</xdr:rowOff>
    </xdr:from>
    <xdr:to>
      <xdr:col>26</xdr:col>
      <xdr:colOff>38100</xdr:colOff>
      <xdr:row>46</xdr:row>
      <xdr:rowOff>9525</xdr:rowOff>
    </xdr:to>
    <xdr:sp macro="" textlink="">
      <xdr:nvSpPr>
        <xdr:cNvPr id="10617" name="公債費負担の状況最小値テキスト"/>
        <xdr:cNvSpPr txBox="1">
          <a:spLocks noChangeArrowheads="1"/>
        </xdr:cNvSpPr>
      </xdr:nvSpPr>
      <xdr:spPr bwMode="auto">
        <a:xfrm>
          <a:off x="17106900" y="76866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23.7</a:t>
          </a:r>
        </a:p>
      </xdr:txBody>
    </xdr:sp>
    <xdr:clientData/>
  </xdr:twoCellAnchor>
  <xdr:twoCellAnchor>
    <xdr:from>
      <xdr:col>24</xdr:col>
      <xdr:colOff>466725</xdr:colOff>
      <xdr:row>44</xdr:row>
      <xdr:rowOff>142875</xdr:rowOff>
    </xdr:from>
    <xdr:to>
      <xdr:col>24</xdr:col>
      <xdr:colOff>647700</xdr:colOff>
      <xdr:row>44</xdr:row>
      <xdr:rowOff>142875</xdr:rowOff>
    </xdr:to>
    <xdr:sp macro="" textlink="">
      <xdr:nvSpPr>
        <xdr:cNvPr id="10618" name="Line 378"/>
        <xdr:cNvSpPr>
          <a:spLocks noChangeShapeType="1"/>
        </xdr:cNvSpPr>
      </xdr:nvSpPr>
      <xdr:spPr bwMode="auto">
        <a:xfrm>
          <a:off x="16925925" y="7686675"/>
          <a:ext cx="180975" cy="0"/>
        </a:xfrm>
        <a:prstGeom prst="line">
          <a:avLst/>
        </a:prstGeom>
        <a:noFill/>
        <a:ln w="19050">
          <a:solidFill>
            <a:srgbClr val="000000"/>
          </a:solidFill>
          <a:round/>
          <a:headEnd/>
          <a:tailEnd/>
        </a:ln>
      </xdr:spPr>
    </xdr:sp>
    <xdr:clientData/>
  </xdr:twoCellAnchor>
  <xdr:twoCellAnchor editAs="oneCell">
    <xdr:from>
      <xdr:col>24</xdr:col>
      <xdr:colOff>647700</xdr:colOff>
      <xdr:row>34</xdr:row>
      <xdr:rowOff>85725</xdr:rowOff>
    </xdr:from>
    <xdr:to>
      <xdr:col>26</xdr:col>
      <xdr:colOff>38100</xdr:colOff>
      <xdr:row>35</xdr:row>
      <xdr:rowOff>123825</xdr:rowOff>
    </xdr:to>
    <xdr:sp macro="" textlink="">
      <xdr:nvSpPr>
        <xdr:cNvPr id="10619" name="公債費負担の状況最大値テキスト"/>
        <xdr:cNvSpPr txBox="1">
          <a:spLocks noChangeArrowheads="1"/>
        </xdr:cNvSpPr>
      </xdr:nvSpPr>
      <xdr:spPr bwMode="auto">
        <a:xfrm>
          <a:off x="17106900" y="59150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4.5</a:t>
          </a:r>
        </a:p>
      </xdr:txBody>
    </xdr:sp>
    <xdr:clientData/>
  </xdr:twoCellAnchor>
  <xdr:twoCellAnchor>
    <xdr:from>
      <xdr:col>24</xdr:col>
      <xdr:colOff>466725</xdr:colOff>
      <xdr:row>35</xdr:row>
      <xdr:rowOff>142875</xdr:rowOff>
    </xdr:from>
    <xdr:to>
      <xdr:col>24</xdr:col>
      <xdr:colOff>647700</xdr:colOff>
      <xdr:row>35</xdr:row>
      <xdr:rowOff>142875</xdr:rowOff>
    </xdr:to>
    <xdr:sp macro="" textlink="">
      <xdr:nvSpPr>
        <xdr:cNvPr id="10620" name="Line 380"/>
        <xdr:cNvSpPr>
          <a:spLocks noChangeShapeType="1"/>
        </xdr:cNvSpPr>
      </xdr:nvSpPr>
      <xdr:spPr bwMode="auto">
        <a:xfrm>
          <a:off x="16925925" y="6143625"/>
          <a:ext cx="180975" cy="0"/>
        </a:xfrm>
        <a:prstGeom prst="line">
          <a:avLst/>
        </a:prstGeom>
        <a:noFill/>
        <a:ln w="19050">
          <a:solidFill>
            <a:srgbClr val="000000"/>
          </a:solidFill>
          <a:round/>
          <a:headEnd/>
          <a:tailEnd/>
        </a:ln>
      </xdr:spPr>
    </xdr:sp>
    <xdr:clientData/>
  </xdr:twoCellAnchor>
  <xdr:twoCellAnchor>
    <xdr:from>
      <xdr:col>23</xdr:col>
      <xdr:colOff>409575</xdr:colOff>
      <xdr:row>38</xdr:row>
      <xdr:rowOff>85725</xdr:rowOff>
    </xdr:from>
    <xdr:to>
      <xdr:col>24</xdr:col>
      <xdr:colOff>561975</xdr:colOff>
      <xdr:row>38</xdr:row>
      <xdr:rowOff>114300</xdr:rowOff>
    </xdr:to>
    <xdr:sp macro="" textlink="">
      <xdr:nvSpPr>
        <xdr:cNvPr id="10621" name="Line 381"/>
        <xdr:cNvSpPr>
          <a:spLocks noChangeShapeType="1"/>
        </xdr:cNvSpPr>
      </xdr:nvSpPr>
      <xdr:spPr bwMode="auto">
        <a:xfrm>
          <a:off x="16182975" y="6600825"/>
          <a:ext cx="838200" cy="28575"/>
        </a:xfrm>
        <a:prstGeom prst="line">
          <a:avLst/>
        </a:prstGeom>
        <a:noFill/>
        <a:ln w="6350">
          <a:solidFill>
            <a:srgbClr val="FF0000"/>
          </a:solidFill>
          <a:round/>
          <a:headEnd/>
          <a:tailEnd/>
        </a:ln>
      </xdr:spPr>
    </xdr:sp>
    <xdr:clientData/>
  </xdr:twoCellAnchor>
  <xdr:twoCellAnchor editAs="oneCell">
    <xdr:from>
      <xdr:col>24</xdr:col>
      <xdr:colOff>647700</xdr:colOff>
      <xdr:row>39</xdr:row>
      <xdr:rowOff>66675</xdr:rowOff>
    </xdr:from>
    <xdr:to>
      <xdr:col>26</xdr:col>
      <xdr:colOff>38100</xdr:colOff>
      <xdr:row>40</xdr:row>
      <xdr:rowOff>104775</xdr:rowOff>
    </xdr:to>
    <xdr:sp macro="" textlink="">
      <xdr:nvSpPr>
        <xdr:cNvPr id="10622" name="公債費負担の状況平均値テキスト"/>
        <xdr:cNvSpPr txBox="1">
          <a:spLocks noChangeArrowheads="1"/>
        </xdr:cNvSpPr>
      </xdr:nvSpPr>
      <xdr:spPr bwMode="auto">
        <a:xfrm>
          <a:off x="17106900" y="67532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12.8</a:t>
          </a:r>
        </a:p>
      </xdr:txBody>
    </xdr:sp>
    <xdr:clientData/>
  </xdr:twoCellAnchor>
  <xdr:twoCellAnchor>
    <xdr:from>
      <xdr:col>24</xdr:col>
      <xdr:colOff>504825</xdr:colOff>
      <xdr:row>39</xdr:row>
      <xdr:rowOff>66675</xdr:rowOff>
    </xdr:from>
    <xdr:to>
      <xdr:col>24</xdr:col>
      <xdr:colOff>609600</xdr:colOff>
      <xdr:row>40</xdr:row>
      <xdr:rowOff>0</xdr:rowOff>
    </xdr:to>
    <xdr:sp macro="" textlink="">
      <xdr:nvSpPr>
        <xdr:cNvPr id="10623" name="AutoShape 383"/>
        <xdr:cNvSpPr>
          <a:spLocks noChangeArrowheads="1"/>
        </xdr:cNvSpPr>
      </xdr:nvSpPr>
      <xdr:spPr bwMode="auto">
        <a:xfrm>
          <a:off x="16964025" y="6753225"/>
          <a:ext cx="104775" cy="104775"/>
        </a:xfrm>
        <a:prstGeom prst="flowChartDecision">
          <a:avLst/>
        </a:prstGeom>
        <a:solidFill>
          <a:srgbClr val="000080"/>
        </a:solidFill>
        <a:ln w="9525">
          <a:solidFill>
            <a:srgbClr val="000080"/>
          </a:solidFill>
          <a:miter lim="800000"/>
          <a:headEnd/>
          <a:tailEnd/>
        </a:ln>
      </xdr:spPr>
    </xdr:sp>
    <xdr:clientData/>
  </xdr:twoCellAnchor>
  <xdr:twoCellAnchor>
    <xdr:from>
      <xdr:col>22</xdr:col>
      <xdr:colOff>200025</xdr:colOff>
      <xdr:row>38</xdr:row>
      <xdr:rowOff>66675</xdr:rowOff>
    </xdr:from>
    <xdr:to>
      <xdr:col>23</xdr:col>
      <xdr:colOff>409575</xdr:colOff>
      <xdr:row>38</xdr:row>
      <xdr:rowOff>85725</xdr:rowOff>
    </xdr:to>
    <xdr:sp macro="" textlink="">
      <xdr:nvSpPr>
        <xdr:cNvPr id="10624" name="Line 384"/>
        <xdr:cNvSpPr>
          <a:spLocks noChangeShapeType="1"/>
        </xdr:cNvSpPr>
      </xdr:nvSpPr>
      <xdr:spPr bwMode="auto">
        <a:xfrm>
          <a:off x="15287625" y="6581775"/>
          <a:ext cx="895350" cy="19050"/>
        </a:xfrm>
        <a:prstGeom prst="line">
          <a:avLst/>
        </a:prstGeom>
        <a:noFill/>
        <a:ln w="6350">
          <a:solidFill>
            <a:srgbClr val="FF0000"/>
          </a:solidFill>
          <a:round/>
          <a:headEnd/>
          <a:tailEnd/>
        </a:ln>
      </xdr:spPr>
    </xdr:sp>
    <xdr:clientData/>
  </xdr:twoCellAnchor>
  <xdr:twoCellAnchor>
    <xdr:from>
      <xdr:col>23</xdr:col>
      <xdr:colOff>352425</xdr:colOff>
      <xdr:row>39</xdr:row>
      <xdr:rowOff>161925</xdr:rowOff>
    </xdr:from>
    <xdr:to>
      <xdr:col>23</xdr:col>
      <xdr:colOff>457200</xdr:colOff>
      <xdr:row>40</xdr:row>
      <xdr:rowOff>85725</xdr:rowOff>
    </xdr:to>
    <xdr:sp macro="" textlink="">
      <xdr:nvSpPr>
        <xdr:cNvPr id="10625" name="AutoShape 385"/>
        <xdr:cNvSpPr>
          <a:spLocks noChangeArrowheads="1"/>
        </xdr:cNvSpPr>
      </xdr:nvSpPr>
      <xdr:spPr bwMode="auto">
        <a:xfrm>
          <a:off x="16125825" y="6848475"/>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23</xdr:col>
      <xdr:colOff>28575</xdr:colOff>
      <xdr:row>40</xdr:row>
      <xdr:rowOff>104775</xdr:rowOff>
    </xdr:from>
    <xdr:to>
      <xdr:col>24</xdr:col>
      <xdr:colOff>76200</xdr:colOff>
      <xdr:row>41</xdr:row>
      <xdr:rowOff>142875</xdr:rowOff>
    </xdr:to>
    <xdr:sp macro="" textlink="">
      <xdr:nvSpPr>
        <xdr:cNvPr id="10626" name="Text Box 386"/>
        <xdr:cNvSpPr txBox="1">
          <a:spLocks noChangeArrowheads="1"/>
        </xdr:cNvSpPr>
      </xdr:nvSpPr>
      <xdr:spPr bwMode="auto">
        <a:xfrm>
          <a:off x="15801975" y="69627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13.9</a:t>
          </a:r>
        </a:p>
      </xdr:txBody>
    </xdr:sp>
    <xdr:clientData/>
  </xdr:twoCellAnchor>
  <xdr:twoCellAnchor>
    <xdr:from>
      <xdr:col>21</xdr:col>
      <xdr:colOff>0</xdr:colOff>
      <xdr:row>38</xdr:row>
      <xdr:rowOff>57150</xdr:rowOff>
    </xdr:from>
    <xdr:to>
      <xdr:col>22</xdr:col>
      <xdr:colOff>200025</xdr:colOff>
      <xdr:row>38</xdr:row>
      <xdr:rowOff>66675</xdr:rowOff>
    </xdr:to>
    <xdr:sp macro="" textlink="">
      <xdr:nvSpPr>
        <xdr:cNvPr id="10627" name="Line 387"/>
        <xdr:cNvSpPr>
          <a:spLocks noChangeShapeType="1"/>
        </xdr:cNvSpPr>
      </xdr:nvSpPr>
      <xdr:spPr bwMode="auto">
        <a:xfrm>
          <a:off x="14401800" y="6572250"/>
          <a:ext cx="885825" cy="9525"/>
        </a:xfrm>
        <a:prstGeom prst="line">
          <a:avLst/>
        </a:prstGeom>
        <a:noFill/>
        <a:ln w="6350">
          <a:solidFill>
            <a:srgbClr val="FF0000"/>
          </a:solidFill>
          <a:round/>
          <a:headEnd/>
          <a:tailEnd/>
        </a:ln>
      </xdr:spPr>
    </xdr:sp>
    <xdr:clientData/>
  </xdr:twoCellAnchor>
  <xdr:twoCellAnchor>
    <xdr:from>
      <xdr:col>22</xdr:col>
      <xdr:colOff>152400</xdr:colOff>
      <xdr:row>40</xdr:row>
      <xdr:rowOff>47625</xdr:rowOff>
    </xdr:from>
    <xdr:to>
      <xdr:col>22</xdr:col>
      <xdr:colOff>257175</xdr:colOff>
      <xdr:row>40</xdr:row>
      <xdr:rowOff>152400</xdr:rowOff>
    </xdr:to>
    <xdr:sp macro="" textlink="">
      <xdr:nvSpPr>
        <xdr:cNvPr id="10628" name="AutoShape 388"/>
        <xdr:cNvSpPr>
          <a:spLocks noChangeArrowheads="1"/>
        </xdr:cNvSpPr>
      </xdr:nvSpPr>
      <xdr:spPr bwMode="auto">
        <a:xfrm>
          <a:off x="15240000" y="6905625"/>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21</xdr:col>
      <xdr:colOff>504825</xdr:colOff>
      <xdr:row>40</xdr:row>
      <xdr:rowOff>161925</xdr:rowOff>
    </xdr:from>
    <xdr:to>
      <xdr:col>22</xdr:col>
      <xdr:colOff>581025</xdr:colOff>
      <xdr:row>42</xdr:row>
      <xdr:rowOff>28575</xdr:rowOff>
    </xdr:to>
    <xdr:sp macro="" textlink="">
      <xdr:nvSpPr>
        <xdr:cNvPr id="10629" name="Text Box 389"/>
        <xdr:cNvSpPr txBox="1">
          <a:spLocks noChangeArrowheads="1"/>
        </xdr:cNvSpPr>
      </xdr:nvSpPr>
      <xdr:spPr bwMode="auto">
        <a:xfrm>
          <a:off x="14906625" y="70199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14.7</a:t>
          </a:r>
        </a:p>
      </xdr:txBody>
    </xdr:sp>
    <xdr:clientData/>
  </xdr:twoCellAnchor>
  <xdr:twoCellAnchor>
    <xdr:from>
      <xdr:col>19</xdr:col>
      <xdr:colOff>485775</xdr:colOff>
      <xdr:row>38</xdr:row>
      <xdr:rowOff>57150</xdr:rowOff>
    </xdr:from>
    <xdr:to>
      <xdr:col>21</xdr:col>
      <xdr:colOff>0</xdr:colOff>
      <xdr:row>41</xdr:row>
      <xdr:rowOff>66675</xdr:rowOff>
    </xdr:to>
    <xdr:sp macro="" textlink="">
      <xdr:nvSpPr>
        <xdr:cNvPr id="10630" name="Line 390"/>
        <xdr:cNvSpPr>
          <a:spLocks noChangeShapeType="1"/>
        </xdr:cNvSpPr>
      </xdr:nvSpPr>
      <xdr:spPr bwMode="auto">
        <a:xfrm flipV="1">
          <a:off x="13515975" y="6572250"/>
          <a:ext cx="885825" cy="523875"/>
        </a:xfrm>
        <a:prstGeom prst="line">
          <a:avLst/>
        </a:prstGeom>
        <a:noFill/>
        <a:ln w="6350">
          <a:solidFill>
            <a:srgbClr val="FF0000"/>
          </a:solidFill>
          <a:round/>
          <a:headEnd/>
          <a:tailEnd/>
        </a:ln>
      </xdr:spPr>
    </xdr:sp>
    <xdr:clientData/>
  </xdr:twoCellAnchor>
  <xdr:twoCellAnchor>
    <xdr:from>
      <xdr:col>20</xdr:col>
      <xdr:colOff>638175</xdr:colOff>
      <xdr:row>40</xdr:row>
      <xdr:rowOff>66675</xdr:rowOff>
    </xdr:from>
    <xdr:to>
      <xdr:col>21</xdr:col>
      <xdr:colOff>47625</xdr:colOff>
      <xdr:row>41</xdr:row>
      <xdr:rowOff>0</xdr:rowOff>
    </xdr:to>
    <xdr:sp macro="" textlink="">
      <xdr:nvSpPr>
        <xdr:cNvPr id="10631" name="AutoShape 391"/>
        <xdr:cNvSpPr>
          <a:spLocks noChangeArrowheads="1"/>
        </xdr:cNvSpPr>
      </xdr:nvSpPr>
      <xdr:spPr bwMode="auto">
        <a:xfrm>
          <a:off x="14354175" y="6924675"/>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20</xdr:col>
      <xdr:colOff>304800</xdr:colOff>
      <xdr:row>41</xdr:row>
      <xdr:rowOff>9525</xdr:rowOff>
    </xdr:from>
    <xdr:to>
      <xdr:col>21</xdr:col>
      <xdr:colOff>381000</xdr:colOff>
      <xdr:row>42</xdr:row>
      <xdr:rowOff>47625</xdr:rowOff>
    </xdr:to>
    <xdr:sp macro="" textlink="">
      <xdr:nvSpPr>
        <xdr:cNvPr id="10632" name="Text Box 392"/>
        <xdr:cNvSpPr txBox="1">
          <a:spLocks noChangeArrowheads="1"/>
        </xdr:cNvSpPr>
      </xdr:nvSpPr>
      <xdr:spPr bwMode="auto">
        <a:xfrm>
          <a:off x="14020800" y="70389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14.9</a:t>
          </a:r>
        </a:p>
      </xdr:txBody>
    </xdr:sp>
    <xdr:clientData/>
  </xdr:twoCellAnchor>
  <xdr:twoCellAnchor>
    <xdr:from>
      <xdr:col>19</xdr:col>
      <xdr:colOff>428625</xdr:colOff>
      <xdr:row>40</xdr:row>
      <xdr:rowOff>104775</xdr:rowOff>
    </xdr:from>
    <xdr:to>
      <xdr:col>19</xdr:col>
      <xdr:colOff>533400</xdr:colOff>
      <xdr:row>41</xdr:row>
      <xdr:rowOff>28575</xdr:rowOff>
    </xdr:to>
    <xdr:sp macro="" textlink="">
      <xdr:nvSpPr>
        <xdr:cNvPr id="10633" name="AutoShape 393"/>
        <xdr:cNvSpPr>
          <a:spLocks noChangeArrowheads="1"/>
        </xdr:cNvSpPr>
      </xdr:nvSpPr>
      <xdr:spPr bwMode="auto">
        <a:xfrm>
          <a:off x="13458825" y="6962775"/>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19</xdr:col>
      <xdr:colOff>104775</xdr:colOff>
      <xdr:row>39</xdr:row>
      <xdr:rowOff>66675</xdr:rowOff>
    </xdr:from>
    <xdr:to>
      <xdr:col>20</xdr:col>
      <xdr:colOff>180975</xdr:colOff>
      <xdr:row>40</xdr:row>
      <xdr:rowOff>104775</xdr:rowOff>
    </xdr:to>
    <xdr:sp macro="" textlink="">
      <xdr:nvSpPr>
        <xdr:cNvPr id="10634" name="Text Box 394"/>
        <xdr:cNvSpPr txBox="1">
          <a:spLocks noChangeArrowheads="1"/>
        </xdr:cNvSpPr>
      </xdr:nvSpPr>
      <xdr:spPr bwMode="auto">
        <a:xfrm>
          <a:off x="13134975" y="67532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15.3</a:t>
          </a:r>
        </a:p>
      </xdr:txBody>
    </xdr:sp>
    <xdr:clientData/>
  </xdr:twoCellAnchor>
  <xdr:twoCellAnchor editAs="oneCell">
    <xdr:from>
      <xdr:col>24</xdr:col>
      <xdr:colOff>447675</xdr:colOff>
      <xdr:row>48</xdr:row>
      <xdr:rowOff>28575</xdr:rowOff>
    </xdr:from>
    <xdr:to>
      <xdr:col>25</xdr:col>
      <xdr:colOff>523875</xdr:colOff>
      <xdr:row>49</xdr:row>
      <xdr:rowOff>66675</xdr:rowOff>
    </xdr:to>
    <xdr:sp macro="" textlink="">
      <xdr:nvSpPr>
        <xdr:cNvPr id="10635" name="Text Box 395"/>
        <xdr:cNvSpPr txBox="1">
          <a:spLocks noChangeArrowheads="1"/>
        </xdr:cNvSpPr>
      </xdr:nvSpPr>
      <xdr:spPr bwMode="auto">
        <a:xfrm>
          <a:off x="16906875"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23</xdr:col>
      <xdr:colOff>295275</xdr:colOff>
      <xdr:row>48</xdr:row>
      <xdr:rowOff>28575</xdr:rowOff>
    </xdr:from>
    <xdr:to>
      <xdr:col>24</xdr:col>
      <xdr:colOff>371475</xdr:colOff>
      <xdr:row>49</xdr:row>
      <xdr:rowOff>66675</xdr:rowOff>
    </xdr:to>
    <xdr:sp macro="" textlink="">
      <xdr:nvSpPr>
        <xdr:cNvPr id="10636" name="Text Box 396"/>
        <xdr:cNvSpPr txBox="1">
          <a:spLocks noChangeArrowheads="1"/>
        </xdr:cNvSpPr>
      </xdr:nvSpPr>
      <xdr:spPr bwMode="auto">
        <a:xfrm>
          <a:off x="16068675"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22</xdr:col>
      <xdr:colOff>85725</xdr:colOff>
      <xdr:row>48</xdr:row>
      <xdr:rowOff>28575</xdr:rowOff>
    </xdr:from>
    <xdr:to>
      <xdr:col>23</xdr:col>
      <xdr:colOff>161925</xdr:colOff>
      <xdr:row>49</xdr:row>
      <xdr:rowOff>66675</xdr:rowOff>
    </xdr:to>
    <xdr:sp macro="" textlink="">
      <xdr:nvSpPr>
        <xdr:cNvPr id="10637" name="Text Box 397"/>
        <xdr:cNvSpPr txBox="1">
          <a:spLocks noChangeArrowheads="1"/>
        </xdr:cNvSpPr>
      </xdr:nvSpPr>
      <xdr:spPr bwMode="auto">
        <a:xfrm>
          <a:off x="15173325"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20</xdr:col>
      <xdr:colOff>571500</xdr:colOff>
      <xdr:row>48</xdr:row>
      <xdr:rowOff>28575</xdr:rowOff>
    </xdr:from>
    <xdr:to>
      <xdr:col>21</xdr:col>
      <xdr:colOff>647700</xdr:colOff>
      <xdr:row>49</xdr:row>
      <xdr:rowOff>66675</xdr:rowOff>
    </xdr:to>
    <xdr:sp macro="" textlink="">
      <xdr:nvSpPr>
        <xdr:cNvPr id="10638" name="Text Box 398"/>
        <xdr:cNvSpPr txBox="1">
          <a:spLocks noChangeArrowheads="1"/>
        </xdr:cNvSpPr>
      </xdr:nvSpPr>
      <xdr:spPr bwMode="auto">
        <a:xfrm>
          <a:off x="14287500"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19</xdr:col>
      <xdr:colOff>371475</xdr:colOff>
      <xdr:row>48</xdr:row>
      <xdr:rowOff>28575</xdr:rowOff>
    </xdr:from>
    <xdr:to>
      <xdr:col>20</xdr:col>
      <xdr:colOff>447675</xdr:colOff>
      <xdr:row>49</xdr:row>
      <xdr:rowOff>66675</xdr:rowOff>
    </xdr:to>
    <xdr:sp macro="" textlink="">
      <xdr:nvSpPr>
        <xdr:cNvPr id="10639" name="Text Box 399"/>
        <xdr:cNvSpPr txBox="1">
          <a:spLocks noChangeArrowheads="1"/>
        </xdr:cNvSpPr>
      </xdr:nvSpPr>
      <xdr:spPr bwMode="auto">
        <a:xfrm>
          <a:off x="13401675" y="825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24</xdr:col>
      <xdr:colOff>504825</xdr:colOff>
      <xdr:row>38</xdr:row>
      <xdr:rowOff>66675</xdr:rowOff>
    </xdr:from>
    <xdr:to>
      <xdr:col>24</xdr:col>
      <xdr:colOff>609600</xdr:colOff>
      <xdr:row>39</xdr:row>
      <xdr:rowOff>0</xdr:rowOff>
    </xdr:to>
    <xdr:sp macro="" textlink="">
      <xdr:nvSpPr>
        <xdr:cNvPr id="10640" name="Oval 400"/>
        <xdr:cNvSpPr>
          <a:spLocks noChangeArrowheads="1"/>
        </xdr:cNvSpPr>
      </xdr:nvSpPr>
      <xdr:spPr bwMode="auto">
        <a:xfrm>
          <a:off x="16964025" y="65817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24</xdr:col>
      <xdr:colOff>647700</xdr:colOff>
      <xdr:row>37</xdr:row>
      <xdr:rowOff>114300</xdr:rowOff>
    </xdr:from>
    <xdr:to>
      <xdr:col>26</xdr:col>
      <xdr:colOff>38100</xdr:colOff>
      <xdr:row>38</xdr:row>
      <xdr:rowOff>152400</xdr:rowOff>
    </xdr:to>
    <xdr:sp macro="" textlink="">
      <xdr:nvSpPr>
        <xdr:cNvPr id="10641" name="公債費負担の状況該当値テキスト"/>
        <xdr:cNvSpPr txBox="1">
          <a:spLocks noChangeArrowheads="1"/>
        </xdr:cNvSpPr>
      </xdr:nvSpPr>
      <xdr:spPr bwMode="auto">
        <a:xfrm>
          <a:off x="17106900" y="64579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10.6</a:t>
          </a:r>
        </a:p>
      </xdr:txBody>
    </xdr:sp>
    <xdr:clientData/>
  </xdr:twoCellAnchor>
  <xdr:twoCellAnchor>
    <xdr:from>
      <xdr:col>23</xdr:col>
      <xdr:colOff>352425</xdr:colOff>
      <xdr:row>38</xdr:row>
      <xdr:rowOff>28575</xdr:rowOff>
    </xdr:from>
    <xdr:to>
      <xdr:col>23</xdr:col>
      <xdr:colOff>457200</xdr:colOff>
      <xdr:row>38</xdr:row>
      <xdr:rowOff>133350</xdr:rowOff>
    </xdr:to>
    <xdr:sp macro="" textlink="">
      <xdr:nvSpPr>
        <xdr:cNvPr id="10642" name="Oval 402"/>
        <xdr:cNvSpPr>
          <a:spLocks noChangeArrowheads="1"/>
        </xdr:cNvSpPr>
      </xdr:nvSpPr>
      <xdr:spPr bwMode="auto">
        <a:xfrm>
          <a:off x="16125825" y="65436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23</xdr:col>
      <xdr:colOff>28575</xdr:colOff>
      <xdr:row>37</xdr:row>
      <xdr:rowOff>0</xdr:rowOff>
    </xdr:from>
    <xdr:to>
      <xdr:col>24</xdr:col>
      <xdr:colOff>76200</xdr:colOff>
      <xdr:row>38</xdr:row>
      <xdr:rowOff>38100</xdr:rowOff>
    </xdr:to>
    <xdr:sp macro="" textlink="">
      <xdr:nvSpPr>
        <xdr:cNvPr id="10643" name="Text Box 403"/>
        <xdr:cNvSpPr txBox="1">
          <a:spLocks noChangeArrowheads="1"/>
        </xdr:cNvSpPr>
      </xdr:nvSpPr>
      <xdr:spPr bwMode="auto">
        <a:xfrm>
          <a:off x="15801975" y="63436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10.2</a:t>
          </a:r>
        </a:p>
      </xdr:txBody>
    </xdr:sp>
    <xdr:clientData/>
  </xdr:twoCellAnchor>
  <xdr:twoCellAnchor>
    <xdr:from>
      <xdr:col>22</xdr:col>
      <xdr:colOff>152400</xdr:colOff>
      <xdr:row>38</xdr:row>
      <xdr:rowOff>19050</xdr:rowOff>
    </xdr:from>
    <xdr:to>
      <xdr:col>22</xdr:col>
      <xdr:colOff>257175</xdr:colOff>
      <xdr:row>38</xdr:row>
      <xdr:rowOff>114300</xdr:rowOff>
    </xdr:to>
    <xdr:sp macro="" textlink="">
      <xdr:nvSpPr>
        <xdr:cNvPr id="10644" name="Oval 404"/>
        <xdr:cNvSpPr>
          <a:spLocks noChangeArrowheads="1"/>
        </xdr:cNvSpPr>
      </xdr:nvSpPr>
      <xdr:spPr bwMode="auto">
        <a:xfrm>
          <a:off x="15240000" y="653415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21</xdr:col>
      <xdr:colOff>504825</xdr:colOff>
      <xdr:row>36</xdr:row>
      <xdr:rowOff>152400</xdr:rowOff>
    </xdr:from>
    <xdr:to>
      <xdr:col>22</xdr:col>
      <xdr:colOff>581025</xdr:colOff>
      <xdr:row>38</xdr:row>
      <xdr:rowOff>19050</xdr:rowOff>
    </xdr:to>
    <xdr:sp macro="" textlink="">
      <xdr:nvSpPr>
        <xdr:cNvPr id="10645" name="Text Box 405"/>
        <xdr:cNvSpPr txBox="1">
          <a:spLocks noChangeArrowheads="1"/>
        </xdr:cNvSpPr>
      </xdr:nvSpPr>
      <xdr:spPr bwMode="auto">
        <a:xfrm>
          <a:off x="14906625" y="63246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10.0</a:t>
          </a:r>
        </a:p>
      </xdr:txBody>
    </xdr:sp>
    <xdr:clientData/>
  </xdr:twoCellAnchor>
  <xdr:twoCellAnchor>
    <xdr:from>
      <xdr:col>20</xdr:col>
      <xdr:colOff>638175</xdr:colOff>
      <xdr:row>38</xdr:row>
      <xdr:rowOff>9525</xdr:rowOff>
    </xdr:from>
    <xdr:to>
      <xdr:col>21</xdr:col>
      <xdr:colOff>47625</xdr:colOff>
      <xdr:row>38</xdr:row>
      <xdr:rowOff>114300</xdr:rowOff>
    </xdr:to>
    <xdr:sp macro="" textlink="">
      <xdr:nvSpPr>
        <xdr:cNvPr id="10646" name="Oval 406"/>
        <xdr:cNvSpPr>
          <a:spLocks noChangeArrowheads="1"/>
        </xdr:cNvSpPr>
      </xdr:nvSpPr>
      <xdr:spPr bwMode="auto">
        <a:xfrm>
          <a:off x="14354175" y="6524625"/>
          <a:ext cx="95250" cy="104775"/>
        </a:xfrm>
        <a:prstGeom prst="ellipse">
          <a:avLst/>
        </a:prstGeom>
        <a:solidFill>
          <a:srgbClr val="FF0000"/>
        </a:solidFill>
        <a:ln w="9525">
          <a:solidFill>
            <a:srgbClr val="FF0000"/>
          </a:solidFill>
          <a:round/>
          <a:headEnd/>
          <a:tailEnd/>
        </a:ln>
      </xdr:spPr>
    </xdr:sp>
    <xdr:clientData/>
  </xdr:twoCellAnchor>
  <xdr:twoCellAnchor editAs="oneCell">
    <xdr:from>
      <xdr:col>20</xdr:col>
      <xdr:colOff>304800</xdr:colOff>
      <xdr:row>36</xdr:row>
      <xdr:rowOff>152400</xdr:rowOff>
    </xdr:from>
    <xdr:to>
      <xdr:col>21</xdr:col>
      <xdr:colOff>381000</xdr:colOff>
      <xdr:row>38</xdr:row>
      <xdr:rowOff>19050</xdr:rowOff>
    </xdr:to>
    <xdr:sp macro="" textlink="">
      <xdr:nvSpPr>
        <xdr:cNvPr id="10647" name="Text Box 407"/>
        <xdr:cNvSpPr txBox="1">
          <a:spLocks noChangeArrowheads="1"/>
        </xdr:cNvSpPr>
      </xdr:nvSpPr>
      <xdr:spPr bwMode="auto">
        <a:xfrm>
          <a:off x="14020800" y="63246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9.9</a:t>
          </a:r>
        </a:p>
      </xdr:txBody>
    </xdr:sp>
    <xdr:clientData/>
  </xdr:twoCellAnchor>
  <xdr:twoCellAnchor>
    <xdr:from>
      <xdr:col>19</xdr:col>
      <xdr:colOff>428625</xdr:colOff>
      <xdr:row>41</xdr:row>
      <xdr:rowOff>19050</xdr:rowOff>
    </xdr:from>
    <xdr:to>
      <xdr:col>19</xdr:col>
      <xdr:colOff>533400</xdr:colOff>
      <xdr:row>41</xdr:row>
      <xdr:rowOff>114300</xdr:rowOff>
    </xdr:to>
    <xdr:sp macro="" textlink="">
      <xdr:nvSpPr>
        <xdr:cNvPr id="10648" name="Oval 408"/>
        <xdr:cNvSpPr>
          <a:spLocks noChangeArrowheads="1"/>
        </xdr:cNvSpPr>
      </xdr:nvSpPr>
      <xdr:spPr bwMode="auto">
        <a:xfrm>
          <a:off x="13458825" y="704850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19</xdr:col>
      <xdr:colOff>104775</xdr:colOff>
      <xdr:row>41</xdr:row>
      <xdr:rowOff>133350</xdr:rowOff>
    </xdr:from>
    <xdr:to>
      <xdr:col>20</xdr:col>
      <xdr:colOff>180975</xdr:colOff>
      <xdr:row>43</xdr:row>
      <xdr:rowOff>0</xdr:rowOff>
    </xdr:to>
    <xdr:sp macro="" textlink="">
      <xdr:nvSpPr>
        <xdr:cNvPr id="10649" name="Text Box 409"/>
        <xdr:cNvSpPr txBox="1">
          <a:spLocks noChangeArrowheads="1"/>
        </xdr:cNvSpPr>
      </xdr:nvSpPr>
      <xdr:spPr bwMode="auto">
        <a:xfrm>
          <a:off x="13134975" y="71628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16.4</a:t>
          </a:r>
        </a:p>
      </xdr:txBody>
    </xdr:sp>
    <xdr:clientData/>
  </xdr:twoCellAnchor>
  <xdr:twoCellAnchor>
    <xdr:from>
      <xdr:col>18</xdr:col>
      <xdr:colOff>485775</xdr:colOff>
      <xdr:row>7</xdr:row>
      <xdr:rowOff>9525</xdr:rowOff>
    </xdr:from>
    <xdr:to>
      <xdr:col>26</xdr:col>
      <xdr:colOff>76200</xdr:colOff>
      <xdr:row>8</xdr:row>
      <xdr:rowOff>152400</xdr:rowOff>
    </xdr:to>
    <xdr:sp macro="" textlink="">
      <xdr:nvSpPr>
        <xdr:cNvPr id="10650" name="Rectangle 410"/>
        <xdr:cNvSpPr>
          <a:spLocks noChangeArrowheads="1"/>
        </xdr:cNvSpPr>
      </xdr:nvSpPr>
      <xdr:spPr bwMode="auto">
        <a:xfrm>
          <a:off x="12830175" y="1209675"/>
          <a:ext cx="5076825" cy="314325"/>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将来負担の状況</a:t>
          </a:r>
        </a:p>
      </xdr:txBody>
    </xdr:sp>
    <xdr:clientData/>
  </xdr:twoCellAnchor>
  <xdr:twoCellAnchor editAs="oneCell">
    <xdr:from>
      <xdr:col>20</xdr:col>
      <xdr:colOff>466725</xdr:colOff>
      <xdr:row>9</xdr:row>
      <xdr:rowOff>28575</xdr:rowOff>
    </xdr:from>
    <xdr:to>
      <xdr:col>22</xdr:col>
      <xdr:colOff>476250</xdr:colOff>
      <xdr:row>10</xdr:row>
      <xdr:rowOff>85725</xdr:rowOff>
    </xdr:to>
    <xdr:sp macro="" textlink="">
      <xdr:nvSpPr>
        <xdr:cNvPr id="10651" name="Text Box 411"/>
        <xdr:cNvSpPr txBox="1">
          <a:spLocks noChangeArrowheads="1"/>
        </xdr:cNvSpPr>
      </xdr:nvSpPr>
      <xdr:spPr bwMode="auto">
        <a:xfrm>
          <a:off x="14182725" y="1571625"/>
          <a:ext cx="1381125" cy="228600"/>
        </a:xfrm>
        <a:prstGeom prst="rect">
          <a:avLst/>
        </a:prstGeom>
        <a:noFill/>
        <a:ln w="1">
          <a:noFill/>
          <a:miter lim="800000"/>
          <a:headEnd/>
          <a:tailEnd/>
        </a:ln>
        <a:effectLst/>
      </xdr:spPr>
      <xdr:txBody>
        <a:bodyPr vertOverflow="clip" wrap="square" lIns="36576" tIns="0" rIns="36576" bIns="18288" anchor="b" upright="1"/>
        <a:lstStyle/>
        <a:p>
          <a:pPr algn="ctr" rtl="0">
            <a:defRPr sz="1000"/>
          </a:pPr>
          <a:r>
            <a:rPr lang="ja-JP" altLang="en-US" sz="1300" b="1" i="0" u="none" strike="noStrike" baseline="0">
              <a:solidFill>
                <a:srgbClr val="000000"/>
              </a:solidFill>
              <a:latin typeface="ＭＳ Ｐゴシック"/>
              <a:ea typeface="ＭＳ Ｐゴシック"/>
            </a:rPr>
            <a:t>将来負担比率</a:t>
          </a:r>
        </a:p>
      </xdr:txBody>
    </xdr:sp>
    <xdr:clientData/>
  </xdr:twoCellAnchor>
  <xdr:twoCellAnchor editAs="oneCell">
    <xdr:from>
      <xdr:col>22</xdr:col>
      <xdr:colOff>600075</xdr:colOff>
      <xdr:row>9</xdr:row>
      <xdr:rowOff>9525</xdr:rowOff>
    </xdr:from>
    <xdr:to>
      <xdr:col>24</xdr:col>
      <xdr:colOff>104775</xdr:colOff>
      <xdr:row>10</xdr:row>
      <xdr:rowOff>114300</xdr:rowOff>
    </xdr:to>
    <xdr:sp macro="" textlink="">
      <xdr:nvSpPr>
        <xdr:cNvPr id="10652" name="Text Box 412"/>
        <xdr:cNvSpPr txBox="1">
          <a:spLocks noChangeArrowheads="1"/>
        </xdr:cNvSpPr>
      </xdr:nvSpPr>
      <xdr:spPr bwMode="auto">
        <a:xfrm>
          <a:off x="15687675" y="1552575"/>
          <a:ext cx="876300" cy="276225"/>
        </a:xfrm>
        <a:prstGeom prst="rect">
          <a:avLst/>
        </a:prstGeom>
        <a:noFill/>
        <a:ln w="1">
          <a:noFill/>
          <a:miter lim="800000"/>
          <a:headEnd/>
          <a:tailEnd/>
        </a:ln>
        <a:effectLst/>
      </xdr:spPr>
      <xdr:txBody>
        <a:bodyPr vertOverflow="clip" wrap="square" lIns="36576" tIns="0" rIns="0" bIns="22860" anchor="b" upright="1"/>
        <a:lstStyle/>
        <a:p>
          <a:pPr algn="l" rtl="0">
            <a:defRPr sz="1000"/>
          </a:pPr>
          <a:r>
            <a:rPr lang="en-US" altLang="ja-JP" sz="1600" b="1" i="0" u="none" strike="noStrike" baseline="0">
              <a:solidFill>
                <a:srgbClr val="FF0000"/>
              </a:solidFill>
              <a:latin typeface="ＭＳ Ｐゴシック"/>
              <a:ea typeface="ＭＳ Ｐゴシック"/>
            </a:rPr>
            <a:t>[69.7%]</a:t>
          </a:r>
          <a:r>
            <a:rPr lang="ja-JP" altLang="en-US" sz="1600" b="1" i="0" u="none" strike="noStrike" baseline="0">
              <a:solidFill>
                <a:srgbClr val="FF0000"/>
              </a:solidFill>
              <a:latin typeface="ＭＳ Ｐゴシック"/>
              <a:ea typeface="ＭＳ Ｐゴシック"/>
            </a:rPr>
            <a:t>　</a:t>
          </a:r>
        </a:p>
      </xdr:txBody>
    </xdr:sp>
    <xdr:clientData/>
  </xdr:twoCellAnchor>
  <xdr:twoCellAnchor>
    <xdr:from>
      <xdr:col>26</xdr:col>
      <xdr:colOff>142875</xdr:colOff>
      <xdr:row>8</xdr:row>
      <xdr:rowOff>85725</xdr:rowOff>
    </xdr:from>
    <xdr:to>
      <xdr:col>28</xdr:col>
      <xdr:colOff>295275</xdr:colOff>
      <xdr:row>10</xdr:row>
      <xdr:rowOff>0</xdr:rowOff>
    </xdr:to>
    <xdr:sp macro="" textlink="">
      <xdr:nvSpPr>
        <xdr:cNvPr id="10653" name="Rectangle 413"/>
        <xdr:cNvSpPr>
          <a:spLocks noChangeArrowheads="1"/>
        </xdr:cNvSpPr>
      </xdr:nvSpPr>
      <xdr:spPr bwMode="auto">
        <a:xfrm>
          <a:off x="17973675" y="14573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26</xdr:col>
      <xdr:colOff>142875</xdr:colOff>
      <xdr:row>9</xdr:row>
      <xdr:rowOff>104775</xdr:rowOff>
    </xdr:from>
    <xdr:to>
      <xdr:col>28</xdr:col>
      <xdr:colOff>295275</xdr:colOff>
      <xdr:row>11</xdr:row>
      <xdr:rowOff>19050</xdr:rowOff>
    </xdr:to>
    <xdr:sp macro="" textlink="">
      <xdr:nvSpPr>
        <xdr:cNvPr id="10654" name="Rectangle 414"/>
        <xdr:cNvSpPr>
          <a:spLocks noChangeArrowheads="1"/>
        </xdr:cNvSpPr>
      </xdr:nvSpPr>
      <xdr:spPr bwMode="auto">
        <a:xfrm>
          <a:off x="17973675" y="1647825"/>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42/72</a:t>
          </a:r>
        </a:p>
      </xdr:txBody>
    </xdr:sp>
    <xdr:clientData/>
  </xdr:twoCellAnchor>
  <xdr:twoCellAnchor>
    <xdr:from>
      <xdr:col>28</xdr:col>
      <xdr:colOff>419100</xdr:colOff>
      <xdr:row>8</xdr:row>
      <xdr:rowOff>85725</xdr:rowOff>
    </xdr:from>
    <xdr:to>
      <xdr:col>30</xdr:col>
      <xdr:colOff>314325</xdr:colOff>
      <xdr:row>10</xdr:row>
      <xdr:rowOff>0</xdr:rowOff>
    </xdr:to>
    <xdr:sp macro="" textlink="">
      <xdr:nvSpPr>
        <xdr:cNvPr id="10655" name="Rectangle 415"/>
        <xdr:cNvSpPr>
          <a:spLocks noChangeArrowheads="1"/>
        </xdr:cNvSpPr>
      </xdr:nvSpPr>
      <xdr:spPr bwMode="auto">
        <a:xfrm>
          <a:off x="19621500" y="14573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28</xdr:col>
      <xdr:colOff>419100</xdr:colOff>
      <xdr:row>9</xdr:row>
      <xdr:rowOff>104775</xdr:rowOff>
    </xdr:from>
    <xdr:to>
      <xdr:col>30</xdr:col>
      <xdr:colOff>314325</xdr:colOff>
      <xdr:row>11</xdr:row>
      <xdr:rowOff>19050</xdr:rowOff>
    </xdr:to>
    <xdr:sp macro="" textlink="">
      <xdr:nvSpPr>
        <xdr:cNvPr id="10656" name="Rectangle 416"/>
        <xdr:cNvSpPr>
          <a:spLocks noChangeArrowheads="1"/>
        </xdr:cNvSpPr>
      </xdr:nvSpPr>
      <xdr:spPr bwMode="auto">
        <a:xfrm>
          <a:off x="19621500" y="1647825"/>
          <a:ext cx="126682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79.7</a:t>
          </a:r>
        </a:p>
      </xdr:txBody>
    </xdr:sp>
    <xdr:clientData/>
  </xdr:twoCellAnchor>
  <xdr:twoCellAnchor>
    <xdr:from>
      <xdr:col>30</xdr:col>
      <xdr:colOff>504825</xdr:colOff>
      <xdr:row>8</xdr:row>
      <xdr:rowOff>85725</xdr:rowOff>
    </xdr:from>
    <xdr:to>
      <xdr:col>32</xdr:col>
      <xdr:colOff>409575</xdr:colOff>
      <xdr:row>10</xdr:row>
      <xdr:rowOff>0</xdr:rowOff>
    </xdr:to>
    <xdr:sp macro="" textlink="">
      <xdr:nvSpPr>
        <xdr:cNvPr id="10657" name="Rectangle 417"/>
        <xdr:cNvSpPr>
          <a:spLocks noChangeArrowheads="1"/>
        </xdr:cNvSpPr>
      </xdr:nvSpPr>
      <xdr:spPr bwMode="auto">
        <a:xfrm>
          <a:off x="21078825" y="14573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30</xdr:col>
      <xdr:colOff>504825</xdr:colOff>
      <xdr:row>9</xdr:row>
      <xdr:rowOff>104775</xdr:rowOff>
    </xdr:from>
    <xdr:to>
      <xdr:col>32</xdr:col>
      <xdr:colOff>409575</xdr:colOff>
      <xdr:row>11</xdr:row>
      <xdr:rowOff>19050</xdr:rowOff>
    </xdr:to>
    <xdr:sp macro="" textlink="">
      <xdr:nvSpPr>
        <xdr:cNvPr id="10658" name="Rectangle 418"/>
        <xdr:cNvSpPr>
          <a:spLocks noChangeArrowheads="1"/>
        </xdr:cNvSpPr>
      </xdr:nvSpPr>
      <xdr:spPr bwMode="auto">
        <a:xfrm>
          <a:off x="21078825" y="1647825"/>
          <a:ext cx="12763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67.9</a:t>
          </a:r>
        </a:p>
      </xdr:txBody>
    </xdr:sp>
    <xdr:clientData/>
  </xdr:twoCellAnchor>
  <xdr:twoCellAnchor>
    <xdr:from>
      <xdr:col>18</xdr:col>
      <xdr:colOff>485775</xdr:colOff>
      <xdr:row>11</xdr:row>
      <xdr:rowOff>85725</xdr:rowOff>
    </xdr:from>
    <xdr:to>
      <xdr:col>26</xdr:col>
      <xdr:colOff>76200</xdr:colOff>
      <xdr:row>25</xdr:row>
      <xdr:rowOff>95250</xdr:rowOff>
    </xdr:to>
    <xdr:sp macro="" textlink="">
      <xdr:nvSpPr>
        <xdr:cNvPr id="10659" name="Rectangle 419"/>
        <xdr:cNvSpPr>
          <a:spLocks noChangeArrowheads="1"/>
        </xdr:cNvSpPr>
      </xdr:nvSpPr>
      <xdr:spPr bwMode="auto">
        <a:xfrm>
          <a:off x="12830175" y="1971675"/>
          <a:ext cx="5076825" cy="2409825"/>
        </a:xfrm>
        <a:prstGeom prst="rect">
          <a:avLst/>
        </a:prstGeom>
        <a:solidFill>
          <a:srgbClr val="FFFFC8"/>
        </a:solidFill>
        <a:ln w="9525">
          <a:noFill/>
          <a:miter lim="800000"/>
          <a:headEnd/>
          <a:tailEnd/>
        </a:ln>
      </xdr:spPr>
    </xdr:sp>
    <xdr:clientData/>
  </xdr:twoCellAnchor>
  <xdr:twoCellAnchor>
    <xdr:from>
      <xdr:col>26</xdr:col>
      <xdr:colOff>266700</xdr:colOff>
      <xdr:row>11</xdr:row>
      <xdr:rowOff>85725</xdr:rowOff>
    </xdr:from>
    <xdr:to>
      <xdr:col>35</xdr:col>
      <xdr:colOff>123825</xdr:colOff>
      <xdr:row>25</xdr:row>
      <xdr:rowOff>95250</xdr:rowOff>
    </xdr:to>
    <xdr:sp macro="" textlink="">
      <xdr:nvSpPr>
        <xdr:cNvPr id="10660" name="Rectangle 420"/>
        <xdr:cNvSpPr>
          <a:spLocks noChangeArrowheads="1"/>
        </xdr:cNvSpPr>
      </xdr:nvSpPr>
      <xdr:spPr bwMode="auto">
        <a:xfrm>
          <a:off x="18097500" y="1971675"/>
          <a:ext cx="6029325" cy="2409825"/>
        </a:xfrm>
        <a:prstGeom prst="rect">
          <a:avLst/>
        </a:prstGeom>
        <a:solidFill>
          <a:srgbClr val="FFFFFF"/>
        </a:solidFill>
        <a:ln w="19050">
          <a:solidFill>
            <a:srgbClr val="000000"/>
          </a:solidFill>
          <a:miter lim="800000"/>
          <a:headEnd/>
          <a:tailEnd/>
        </a:ln>
      </xdr:spPr>
    </xdr:sp>
    <xdr:clientData/>
  </xdr:twoCellAnchor>
  <xdr:twoCellAnchor>
    <xdr:from>
      <xdr:col>26</xdr:col>
      <xdr:colOff>266700</xdr:colOff>
      <xdr:row>11</xdr:row>
      <xdr:rowOff>85725</xdr:rowOff>
    </xdr:from>
    <xdr:to>
      <xdr:col>31</xdr:col>
      <xdr:colOff>647700</xdr:colOff>
      <xdr:row>12</xdr:row>
      <xdr:rowOff>161925</xdr:rowOff>
    </xdr:to>
    <xdr:sp macro="" textlink="">
      <xdr:nvSpPr>
        <xdr:cNvPr id="10661" name="Rectangle 421"/>
        <xdr:cNvSpPr>
          <a:spLocks noChangeArrowheads="1"/>
        </xdr:cNvSpPr>
      </xdr:nvSpPr>
      <xdr:spPr bwMode="auto">
        <a:xfrm>
          <a:off x="18097500" y="1971675"/>
          <a:ext cx="3810000" cy="247650"/>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将来負担比率の分析欄</a:t>
          </a:r>
        </a:p>
      </xdr:txBody>
    </xdr:sp>
    <xdr:clientData/>
  </xdr:twoCellAnchor>
  <xdr:twoCellAnchor>
    <xdr:from>
      <xdr:col>26</xdr:col>
      <xdr:colOff>390525</xdr:colOff>
      <xdr:row>13</xdr:row>
      <xdr:rowOff>57150</xdr:rowOff>
    </xdr:from>
    <xdr:to>
      <xdr:col>35</xdr:col>
      <xdr:colOff>0</xdr:colOff>
      <xdr:row>25</xdr:row>
      <xdr:rowOff>28575</xdr:rowOff>
    </xdr:to>
    <xdr:sp macro="" textlink="" fLocksText="0">
      <xdr:nvSpPr>
        <xdr:cNvPr id="10662" name="Rectangle 422"/>
        <xdr:cNvSpPr>
          <a:spLocks noChangeArrowheads="1"/>
        </xdr:cNvSpPr>
      </xdr:nvSpPr>
      <xdr:spPr bwMode="auto">
        <a:xfrm>
          <a:off x="18221325" y="2286000"/>
          <a:ext cx="5781675" cy="20288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昨年度と比較し</a:t>
          </a:r>
          <a:r>
            <a:rPr lang="en-US" altLang="ja-JP" sz="1200">
              <a:latin typeface="+mn-lt"/>
              <a:ea typeface="+mn-ea"/>
              <a:cs typeface="+mn-cs"/>
            </a:rPr>
            <a:t>1.6</a:t>
          </a:r>
          <a:r>
            <a:rPr lang="ja-JP" altLang="ja-JP" sz="1200">
              <a:latin typeface="+mn-lt"/>
              <a:ea typeface="+mn-ea"/>
              <a:cs typeface="+mn-cs"/>
            </a:rPr>
            <a:t>ポイントの悪化。職員数の減による退職手当負担見込額の減少など、比率の改善につながる要素は変わっていないものの、新たな保育園の改築工事や財源不足を補うための基金取崩し（財政調整基金）などを行った結果、充当可能基金が大幅に減少したことが要因である</a:t>
          </a:r>
          <a:r>
            <a:rPr lang="ja-JP" altLang="en-US" sz="1200">
              <a:latin typeface="+mn-lt"/>
              <a:ea typeface="+mn-ea"/>
              <a:cs typeface="+mn-cs"/>
            </a:rPr>
            <a:t>。</a:t>
          </a:r>
          <a:r>
            <a:rPr lang="ja-JP" altLang="ja-JP" sz="1200">
              <a:latin typeface="+mn-lt"/>
              <a:ea typeface="+mn-ea"/>
              <a:cs typeface="+mn-cs"/>
            </a:rPr>
            <a:t>今後においては、財政調整基金等への積立による充当可能基金の増額に努めるとともに、新規事業の実施等について総点検を図るなど、後生への負担を少しでも軽減するよう、財政の健全化に努める。</a:t>
          </a:r>
          <a:endParaRPr lang="ja-JP" altLang="ja-JP" sz="1200"/>
        </a:p>
        <a:p>
          <a:endParaRPr lang="ja-JP" altLang="en-US"/>
        </a:p>
      </xdr:txBody>
    </xdr:sp>
    <xdr:clientData/>
  </xdr:twoCellAnchor>
  <xdr:oneCellAnchor>
    <xdr:from>
      <xdr:col>18</xdr:col>
      <xdr:colOff>485775</xdr:colOff>
      <xdr:row>10</xdr:row>
      <xdr:rowOff>104775</xdr:rowOff>
    </xdr:from>
    <xdr:ext cx="190500" cy="171450"/>
    <xdr:sp macro="" textlink="">
      <xdr:nvSpPr>
        <xdr:cNvPr id="10663" name="Text Box 423"/>
        <xdr:cNvSpPr txBox="1">
          <a:spLocks noChangeArrowheads="1"/>
        </xdr:cNvSpPr>
      </xdr:nvSpPr>
      <xdr:spPr bwMode="auto">
        <a:xfrm>
          <a:off x="12830175" y="181927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18</xdr:col>
      <xdr:colOff>485775</xdr:colOff>
      <xdr:row>25</xdr:row>
      <xdr:rowOff>95250</xdr:rowOff>
    </xdr:from>
    <xdr:to>
      <xdr:col>26</xdr:col>
      <xdr:colOff>76200</xdr:colOff>
      <xdr:row>25</xdr:row>
      <xdr:rowOff>95250</xdr:rowOff>
    </xdr:to>
    <xdr:sp macro="" textlink="">
      <xdr:nvSpPr>
        <xdr:cNvPr id="10664" name="Line 424"/>
        <xdr:cNvSpPr>
          <a:spLocks noChangeShapeType="1"/>
        </xdr:cNvSpPr>
      </xdr:nvSpPr>
      <xdr:spPr bwMode="auto">
        <a:xfrm>
          <a:off x="12830175" y="438150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24</xdr:row>
      <xdr:rowOff>152400</xdr:rowOff>
    </xdr:from>
    <xdr:to>
      <xdr:col>18</xdr:col>
      <xdr:colOff>485775</xdr:colOff>
      <xdr:row>26</xdr:row>
      <xdr:rowOff>19050</xdr:rowOff>
    </xdr:to>
    <xdr:sp macro="" textlink="">
      <xdr:nvSpPr>
        <xdr:cNvPr id="10665" name="Text Box 425"/>
        <xdr:cNvSpPr txBox="1">
          <a:spLocks noChangeArrowheads="1"/>
        </xdr:cNvSpPr>
      </xdr:nvSpPr>
      <xdr:spPr bwMode="auto">
        <a:xfrm>
          <a:off x="12068175" y="426720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300.0</a:t>
          </a:r>
        </a:p>
      </xdr:txBody>
    </xdr:sp>
    <xdr:clientData/>
  </xdr:twoCellAnchor>
  <xdr:twoCellAnchor>
    <xdr:from>
      <xdr:col>18</xdr:col>
      <xdr:colOff>485775</xdr:colOff>
      <xdr:row>22</xdr:row>
      <xdr:rowOff>9525</xdr:rowOff>
    </xdr:from>
    <xdr:to>
      <xdr:col>26</xdr:col>
      <xdr:colOff>76200</xdr:colOff>
      <xdr:row>22</xdr:row>
      <xdr:rowOff>9525</xdr:rowOff>
    </xdr:to>
    <xdr:sp macro="" textlink="">
      <xdr:nvSpPr>
        <xdr:cNvPr id="10666" name="Line 426"/>
        <xdr:cNvSpPr>
          <a:spLocks noChangeShapeType="1"/>
        </xdr:cNvSpPr>
      </xdr:nvSpPr>
      <xdr:spPr bwMode="auto">
        <a:xfrm>
          <a:off x="12830175" y="378142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21</xdr:row>
      <xdr:rowOff>66675</xdr:rowOff>
    </xdr:from>
    <xdr:to>
      <xdr:col>18</xdr:col>
      <xdr:colOff>485775</xdr:colOff>
      <xdr:row>22</xdr:row>
      <xdr:rowOff>104775</xdr:rowOff>
    </xdr:to>
    <xdr:sp macro="" textlink="">
      <xdr:nvSpPr>
        <xdr:cNvPr id="10667" name="Text Box 427"/>
        <xdr:cNvSpPr txBox="1">
          <a:spLocks noChangeArrowheads="1"/>
        </xdr:cNvSpPr>
      </xdr:nvSpPr>
      <xdr:spPr bwMode="auto">
        <a:xfrm>
          <a:off x="12068175" y="36671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200.0</a:t>
          </a:r>
        </a:p>
      </xdr:txBody>
    </xdr:sp>
    <xdr:clientData/>
  </xdr:twoCellAnchor>
  <xdr:twoCellAnchor>
    <xdr:from>
      <xdr:col>18</xdr:col>
      <xdr:colOff>485775</xdr:colOff>
      <xdr:row>18</xdr:row>
      <xdr:rowOff>85725</xdr:rowOff>
    </xdr:from>
    <xdr:to>
      <xdr:col>26</xdr:col>
      <xdr:colOff>76200</xdr:colOff>
      <xdr:row>18</xdr:row>
      <xdr:rowOff>85725</xdr:rowOff>
    </xdr:to>
    <xdr:sp macro="" textlink="">
      <xdr:nvSpPr>
        <xdr:cNvPr id="10668" name="Line 428"/>
        <xdr:cNvSpPr>
          <a:spLocks noChangeShapeType="1"/>
        </xdr:cNvSpPr>
      </xdr:nvSpPr>
      <xdr:spPr bwMode="auto">
        <a:xfrm>
          <a:off x="12830175" y="3171825"/>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17</xdr:row>
      <xdr:rowOff>142875</xdr:rowOff>
    </xdr:from>
    <xdr:to>
      <xdr:col>18</xdr:col>
      <xdr:colOff>485775</xdr:colOff>
      <xdr:row>19</xdr:row>
      <xdr:rowOff>9525</xdr:rowOff>
    </xdr:to>
    <xdr:sp macro="" textlink="">
      <xdr:nvSpPr>
        <xdr:cNvPr id="10669" name="Text Box 429"/>
        <xdr:cNvSpPr txBox="1">
          <a:spLocks noChangeArrowheads="1"/>
        </xdr:cNvSpPr>
      </xdr:nvSpPr>
      <xdr:spPr bwMode="auto">
        <a:xfrm>
          <a:off x="12068175" y="3057525"/>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100.0</a:t>
          </a:r>
        </a:p>
      </xdr:txBody>
    </xdr:sp>
    <xdr:clientData/>
  </xdr:twoCellAnchor>
  <xdr:twoCellAnchor>
    <xdr:from>
      <xdr:col>18</xdr:col>
      <xdr:colOff>485775</xdr:colOff>
      <xdr:row>15</xdr:row>
      <xdr:rowOff>0</xdr:rowOff>
    </xdr:from>
    <xdr:to>
      <xdr:col>26</xdr:col>
      <xdr:colOff>76200</xdr:colOff>
      <xdr:row>15</xdr:row>
      <xdr:rowOff>0</xdr:rowOff>
    </xdr:to>
    <xdr:sp macro="" textlink="">
      <xdr:nvSpPr>
        <xdr:cNvPr id="10670" name="Line 430"/>
        <xdr:cNvSpPr>
          <a:spLocks noChangeShapeType="1"/>
        </xdr:cNvSpPr>
      </xdr:nvSpPr>
      <xdr:spPr bwMode="auto">
        <a:xfrm>
          <a:off x="12830175" y="2571750"/>
          <a:ext cx="5076825" cy="0"/>
        </a:xfrm>
        <a:prstGeom prst="line">
          <a:avLst/>
        </a:prstGeom>
        <a:noFill/>
        <a:ln w="9525">
          <a:solidFill>
            <a:srgbClr val="D8D8D8"/>
          </a:solidFill>
          <a:round/>
          <a:headEnd/>
          <a:tailEnd/>
        </a:ln>
      </xdr:spPr>
    </xdr:sp>
    <xdr:clientData/>
  </xdr:twoCellAnchor>
  <xdr:twoCellAnchor editAs="oneCell">
    <xdr:from>
      <xdr:col>17</xdr:col>
      <xdr:colOff>409575</xdr:colOff>
      <xdr:row>14</xdr:row>
      <xdr:rowOff>57150</xdr:rowOff>
    </xdr:from>
    <xdr:to>
      <xdr:col>18</xdr:col>
      <xdr:colOff>485775</xdr:colOff>
      <xdr:row>15</xdr:row>
      <xdr:rowOff>95250</xdr:rowOff>
    </xdr:to>
    <xdr:sp macro="" textlink="">
      <xdr:nvSpPr>
        <xdr:cNvPr id="10671" name="Text Box 431"/>
        <xdr:cNvSpPr txBox="1">
          <a:spLocks noChangeArrowheads="1"/>
        </xdr:cNvSpPr>
      </xdr:nvSpPr>
      <xdr:spPr bwMode="auto">
        <a:xfrm>
          <a:off x="12068175" y="2457450"/>
          <a:ext cx="762000"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a:t>
          </a:r>
        </a:p>
      </xdr:txBody>
    </xdr:sp>
    <xdr:clientData/>
  </xdr:twoCellAnchor>
  <xdr:twoCellAnchor>
    <xdr:from>
      <xdr:col>18</xdr:col>
      <xdr:colOff>485775</xdr:colOff>
      <xdr:row>11</xdr:row>
      <xdr:rowOff>85725</xdr:rowOff>
    </xdr:from>
    <xdr:to>
      <xdr:col>26</xdr:col>
      <xdr:colOff>76200</xdr:colOff>
      <xdr:row>11</xdr:row>
      <xdr:rowOff>85725</xdr:rowOff>
    </xdr:to>
    <xdr:sp macro="" textlink="">
      <xdr:nvSpPr>
        <xdr:cNvPr id="10672" name="Line 432"/>
        <xdr:cNvSpPr>
          <a:spLocks noChangeShapeType="1"/>
        </xdr:cNvSpPr>
      </xdr:nvSpPr>
      <xdr:spPr bwMode="auto">
        <a:xfrm>
          <a:off x="12830175" y="1971675"/>
          <a:ext cx="5076825" cy="0"/>
        </a:xfrm>
        <a:prstGeom prst="line">
          <a:avLst/>
        </a:prstGeom>
        <a:noFill/>
        <a:ln w="9525">
          <a:solidFill>
            <a:srgbClr val="D8D8D8"/>
          </a:solidFill>
          <a:round/>
          <a:headEnd/>
          <a:tailEnd/>
        </a:ln>
      </xdr:spPr>
    </xdr:sp>
    <xdr:clientData/>
  </xdr:twoCellAnchor>
  <xdr:twoCellAnchor>
    <xdr:from>
      <xdr:col>18</xdr:col>
      <xdr:colOff>485775</xdr:colOff>
      <xdr:row>11</xdr:row>
      <xdr:rowOff>85725</xdr:rowOff>
    </xdr:from>
    <xdr:to>
      <xdr:col>26</xdr:col>
      <xdr:colOff>76200</xdr:colOff>
      <xdr:row>25</xdr:row>
      <xdr:rowOff>95250</xdr:rowOff>
    </xdr:to>
    <xdr:sp macro="" textlink="">
      <xdr:nvSpPr>
        <xdr:cNvPr id="10673" name="将来負担の状況グラフ枠"/>
        <xdr:cNvSpPr>
          <a:spLocks noChangeArrowheads="1"/>
        </xdr:cNvSpPr>
      </xdr:nvSpPr>
      <xdr:spPr bwMode="auto">
        <a:xfrm>
          <a:off x="12830175" y="1971675"/>
          <a:ext cx="5076825" cy="2409825"/>
        </a:xfrm>
        <a:prstGeom prst="rect">
          <a:avLst/>
        </a:prstGeom>
        <a:noFill/>
        <a:ln w="19050">
          <a:solidFill>
            <a:srgbClr val="000000"/>
          </a:solidFill>
          <a:miter lim="800000"/>
          <a:headEnd/>
          <a:tailEnd/>
        </a:ln>
      </xdr:spPr>
    </xdr:sp>
    <xdr:clientData/>
  </xdr:twoCellAnchor>
  <xdr:twoCellAnchor>
    <xdr:from>
      <xdr:col>24</xdr:col>
      <xdr:colOff>561975</xdr:colOff>
      <xdr:row>15</xdr:row>
      <xdr:rowOff>9525</xdr:rowOff>
    </xdr:from>
    <xdr:to>
      <xdr:col>24</xdr:col>
      <xdr:colOff>561975</xdr:colOff>
      <xdr:row>22</xdr:row>
      <xdr:rowOff>57150</xdr:rowOff>
    </xdr:to>
    <xdr:sp macro="" textlink="">
      <xdr:nvSpPr>
        <xdr:cNvPr id="10674" name="Line 434"/>
        <xdr:cNvSpPr>
          <a:spLocks noChangeShapeType="1"/>
        </xdr:cNvSpPr>
      </xdr:nvSpPr>
      <xdr:spPr bwMode="auto">
        <a:xfrm flipV="1">
          <a:off x="17021175" y="2581275"/>
          <a:ext cx="0" cy="1247775"/>
        </a:xfrm>
        <a:prstGeom prst="line">
          <a:avLst/>
        </a:prstGeom>
        <a:noFill/>
        <a:ln w="63500">
          <a:solidFill>
            <a:srgbClr val="808080"/>
          </a:solidFill>
          <a:round/>
          <a:headEnd/>
          <a:tailEnd/>
        </a:ln>
      </xdr:spPr>
    </xdr:sp>
    <xdr:clientData/>
  </xdr:twoCellAnchor>
  <xdr:twoCellAnchor editAs="oneCell">
    <xdr:from>
      <xdr:col>24</xdr:col>
      <xdr:colOff>647700</xdr:colOff>
      <xdr:row>22</xdr:row>
      <xdr:rowOff>57150</xdr:rowOff>
    </xdr:from>
    <xdr:to>
      <xdr:col>26</xdr:col>
      <xdr:colOff>38100</xdr:colOff>
      <xdr:row>23</xdr:row>
      <xdr:rowOff>95250</xdr:rowOff>
    </xdr:to>
    <xdr:sp macro="" textlink="">
      <xdr:nvSpPr>
        <xdr:cNvPr id="10675" name="将来負担の状況最小値テキスト"/>
        <xdr:cNvSpPr txBox="1">
          <a:spLocks noChangeArrowheads="1"/>
        </xdr:cNvSpPr>
      </xdr:nvSpPr>
      <xdr:spPr bwMode="auto">
        <a:xfrm>
          <a:off x="17106900" y="38290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209.1</a:t>
          </a:r>
        </a:p>
      </xdr:txBody>
    </xdr:sp>
    <xdr:clientData/>
  </xdr:twoCellAnchor>
  <xdr:twoCellAnchor>
    <xdr:from>
      <xdr:col>24</xdr:col>
      <xdr:colOff>466725</xdr:colOff>
      <xdr:row>22</xdr:row>
      <xdr:rowOff>57150</xdr:rowOff>
    </xdr:from>
    <xdr:to>
      <xdr:col>24</xdr:col>
      <xdr:colOff>647700</xdr:colOff>
      <xdr:row>22</xdr:row>
      <xdr:rowOff>57150</xdr:rowOff>
    </xdr:to>
    <xdr:sp macro="" textlink="">
      <xdr:nvSpPr>
        <xdr:cNvPr id="10676" name="Line 436"/>
        <xdr:cNvSpPr>
          <a:spLocks noChangeShapeType="1"/>
        </xdr:cNvSpPr>
      </xdr:nvSpPr>
      <xdr:spPr bwMode="auto">
        <a:xfrm>
          <a:off x="16925925" y="3829050"/>
          <a:ext cx="180975" cy="0"/>
        </a:xfrm>
        <a:prstGeom prst="line">
          <a:avLst/>
        </a:prstGeom>
        <a:noFill/>
        <a:ln w="19050">
          <a:solidFill>
            <a:srgbClr val="000000"/>
          </a:solidFill>
          <a:round/>
          <a:headEnd/>
          <a:tailEnd/>
        </a:ln>
      </xdr:spPr>
    </xdr:sp>
    <xdr:clientData/>
  </xdr:twoCellAnchor>
  <xdr:twoCellAnchor editAs="oneCell">
    <xdr:from>
      <xdr:col>24</xdr:col>
      <xdr:colOff>647700</xdr:colOff>
      <xdr:row>13</xdr:row>
      <xdr:rowOff>123825</xdr:rowOff>
    </xdr:from>
    <xdr:to>
      <xdr:col>26</xdr:col>
      <xdr:colOff>38100</xdr:colOff>
      <xdr:row>14</xdr:row>
      <xdr:rowOff>161925</xdr:rowOff>
    </xdr:to>
    <xdr:sp macro="" textlink="">
      <xdr:nvSpPr>
        <xdr:cNvPr id="10677" name="将来負担の状況最大値テキスト"/>
        <xdr:cNvSpPr txBox="1">
          <a:spLocks noChangeArrowheads="1"/>
        </xdr:cNvSpPr>
      </xdr:nvSpPr>
      <xdr:spPr bwMode="auto">
        <a:xfrm>
          <a:off x="17106900" y="23526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1.6</a:t>
          </a:r>
        </a:p>
      </xdr:txBody>
    </xdr:sp>
    <xdr:clientData/>
  </xdr:twoCellAnchor>
  <xdr:twoCellAnchor>
    <xdr:from>
      <xdr:col>24</xdr:col>
      <xdr:colOff>466725</xdr:colOff>
      <xdr:row>15</xdr:row>
      <xdr:rowOff>9525</xdr:rowOff>
    </xdr:from>
    <xdr:to>
      <xdr:col>24</xdr:col>
      <xdr:colOff>647700</xdr:colOff>
      <xdr:row>15</xdr:row>
      <xdr:rowOff>9525</xdr:rowOff>
    </xdr:to>
    <xdr:sp macro="" textlink="">
      <xdr:nvSpPr>
        <xdr:cNvPr id="10678" name="Line 438"/>
        <xdr:cNvSpPr>
          <a:spLocks noChangeShapeType="1"/>
        </xdr:cNvSpPr>
      </xdr:nvSpPr>
      <xdr:spPr bwMode="auto">
        <a:xfrm>
          <a:off x="16925925" y="2581275"/>
          <a:ext cx="180975" cy="0"/>
        </a:xfrm>
        <a:prstGeom prst="line">
          <a:avLst/>
        </a:prstGeom>
        <a:noFill/>
        <a:ln w="19050">
          <a:solidFill>
            <a:srgbClr val="000000"/>
          </a:solidFill>
          <a:round/>
          <a:headEnd/>
          <a:tailEnd/>
        </a:ln>
      </xdr:spPr>
    </xdr:sp>
    <xdr:clientData/>
  </xdr:twoCellAnchor>
  <xdr:twoCellAnchor>
    <xdr:from>
      <xdr:col>23</xdr:col>
      <xdr:colOff>409575</xdr:colOff>
      <xdr:row>17</xdr:row>
      <xdr:rowOff>66675</xdr:rowOff>
    </xdr:from>
    <xdr:to>
      <xdr:col>24</xdr:col>
      <xdr:colOff>561975</xdr:colOff>
      <xdr:row>17</xdr:row>
      <xdr:rowOff>76200</xdr:rowOff>
    </xdr:to>
    <xdr:sp macro="" textlink="">
      <xdr:nvSpPr>
        <xdr:cNvPr id="10679" name="Line 439"/>
        <xdr:cNvSpPr>
          <a:spLocks noChangeShapeType="1"/>
        </xdr:cNvSpPr>
      </xdr:nvSpPr>
      <xdr:spPr bwMode="auto">
        <a:xfrm>
          <a:off x="16182975" y="2981325"/>
          <a:ext cx="838200" cy="9525"/>
        </a:xfrm>
        <a:prstGeom prst="line">
          <a:avLst/>
        </a:prstGeom>
        <a:noFill/>
        <a:ln w="6350">
          <a:solidFill>
            <a:srgbClr val="FF0000"/>
          </a:solidFill>
          <a:round/>
          <a:headEnd/>
          <a:tailEnd/>
        </a:ln>
      </xdr:spPr>
    </xdr:sp>
    <xdr:clientData/>
  </xdr:twoCellAnchor>
  <xdr:twoCellAnchor editAs="oneCell">
    <xdr:from>
      <xdr:col>24</xdr:col>
      <xdr:colOff>647700</xdr:colOff>
      <xdr:row>15</xdr:row>
      <xdr:rowOff>104775</xdr:rowOff>
    </xdr:from>
    <xdr:to>
      <xdr:col>26</xdr:col>
      <xdr:colOff>38100</xdr:colOff>
      <xdr:row>16</xdr:row>
      <xdr:rowOff>142875</xdr:rowOff>
    </xdr:to>
    <xdr:sp macro="" textlink="">
      <xdr:nvSpPr>
        <xdr:cNvPr id="10680" name="将来負担の状況平均値テキスト"/>
        <xdr:cNvSpPr txBox="1">
          <a:spLocks noChangeArrowheads="1"/>
        </xdr:cNvSpPr>
      </xdr:nvSpPr>
      <xdr:spPr bwMode="auto">
        <a:xfrm>
          <a:off x="17106900" y="26765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47.5</a:t>
          </a:r>
        </a:p>
      </xdr:txBody>
    </xdr:sp>
    <xdr:clientData/>
  </xdr:twoCellAnchor>
  <xdr:twoCellAnchor>
    <xdr:from>
      <xdr:col>24</xdr:col>
      <xdr:colOff>504825</xdr:colOff>
      <xdr:row>16</xdr:row>
      <xdr:rowOff>66675</xdr:rowOff>
    </xdr:from>
    <xdr:to>
      <xdr:col>24</xdr:col>
      <xdr:colOff>609600</xdr:colOff>
      <xdr:row>16</xdr:row>
      <xdr:rowOff>161925</xdr:rowOff>
    </xdr:to>
    <xdr:sp macro="" textlink="">
      <xdr:nvSpPr>
        <xdr:cNvPr id="10681" name="AutoShape 441"/>
        <xdr:cNvSpPr>
          <a:spLocks noChangeArrowheads="1"/>
        </xdr:cNvSpPr>
      </xdr:nvSpPr>
      <xdr:spPr bwMode="auto">
        <a:xfrm>
          <a:off x="16964025" y="2809875"/>
          <a:ext cx="104775" cy="95250"/>
        </a:xfrm>
        <a:prstGeom prst="flowChartDecision">
          <a:avLst/>
        </a:prstGeom>
        <a:solidFill>
          <a:srgbClr val="000080"/>
        </a:solidFill>
        <a:ln w="9525">
          <a:solidFill>
            <a:srgbClr val="000080"/>
          </a:solidFill>
          <a:miter lim="800000"/>
          <a:headEnd/>
          <a:tailEnd/>
        </a:ln>
      </xdr:spPr>
    </xdr:sp>
    <xdr:clientData/>
  </xdr:twoCellAnchor>
  <xdr:twoCellAnchor>
    <xdr:from>
      <xdr:col>22</xdr:col>
      <xdr:colOff>200025</xdr:colOff>
      <xdr:row>17</xdr:row>
      <xdr:rowOff>66675</xdr:rowOff>
    </xdr:from>
    <xdr:to>
      <xdr:col>23</xdr:col>
      <xdr:colOff>409575</xdr:colOff>
      <xdr:row>17</xdr:row>
      <xdr:rowOff>114300</xdr:rowOff>
    </xdr:to>
    <xdr:sp macro="" textlink="">
      <xdr:nvSpPr>
        <xdr:cNvPr id="10682" name="Line 442"/>
        <xdr:cNvSpPr>
          <a:spLocks noChangeShapeType="1"/>
        </xdr:cNvSpPr>
      </xdr:nvSpPr>
      <xdr:spPr bwMode="auto">
        <a:xfrm flipV="1">
          <a:off x="15287625" y="2981325"/>
          <a:ext cx="895350" cy="47625"/>
        </a:xfrm>
        <a:prstGeom prst="line">
          <a:avLst/>
        </a:prstGeom>
        <a:noFill/>
        <a:ln w="6350">
          <a:solidFill>
            <a:srgbClr val="FF0000"/>
          </a:solidFill>
          <a:round/>
          <a:headEnd/>
          <a:tailEnd/>
        </a:ln>
      </xdr:spPr>
    </xdr:sp>
    <xdr:clientData/>
  </xdr:twoCellAnchor>
  <xdr:twoCellAnchor>
    <xdr:from>
      <xdr:col>23</xdr:col>
      <xdr:colOff>352425</xdr:colOff>
      <xdr:row>17</xdr:row>
      <xdr:rowOff>47625</xdr:rowOff>
    </xdr:from>
    <xdr:to>
      <xdr:col>23</xdr:col>
      <xdr:colOff>457200</xdr:colOff>
      <xdr:row>17</xdr:row>
      <xdr:rowOff>152400</xdr:rowOff>
    </xdr:to>
    <xdr:sp macro="" textlink="">
      <xdr:nvSpPr>
        <xdr:cNvPr id="10683" name="AutoShape 443"/>
        <xdr:cNvSpPr>
          <a:spLocks noChangeArrowheads="1"/>
        </xdr:cNvSpPr>
      </xdr:nvSpPr>
      <xdr:spPr bwMode="auto">
        <a:xfrm>
          <a:off x="16125825" y="2962275"/>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23</xdr:col>
      <xdr:colOff>28575</xdr:colOff>
      <xdr:row>17</xdr:row>
      <xdr:rowOff>161925</xdr:rowOff>
    </xdr:from>
    <xdr:to>
      <xdr:col>24</xdr:col>
      <xdr:colOff>76200</xdr:colOff>
      <xdr:row>19</xdr:row>
      <xdr:rowOff>28575</xdr:rowOff>
    </xdr:to>
    <xdr:sp macro="" textlink="">
      <xdr:nvSpPr>
        <xdr:cNvPr id="10684" name="Text Box 444"/>
        <xdr:cNvSpPr txBox="1">
          <a:spLocks noChangeArrowheads="1"/>
        </xdr:cNvSpPr>
      </xdr:nvSpPr>
      <xdr:spPr bwMode="auto">
        <a:xfrm>
          <a:off x="15801975" y="30765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73.8</a:t>
          </a:r>
        </a:p>
      </xdr:txBody>
    </xdr:sp>
    <xdr:clientData/>
  </xdr:twoCellAnchor>
  <xdr:twoCellAnchor>
    <xdr:from>
      <xdr:col>21</xdr:col>
      <xdr:colOff>0</xdr:colOff>
      <xdr:row>17</xdr:row>
      <xdr:rowOff>114300</xdr:rowOff>
    </xdr:from>
    <xdr:to>
      <xdr:col>22</xdr:col>
      <xdr:colOff>200025</xdr:colOff>
      <xdr:row>17</xdr:row>
      <xdr:rowOff>123825</xdr:rowOff>
    </xdr:to>
    <xdr:sp macro="" textlink="">
      <xdr:nvSpPr>
        <xdr:cNvPr id="10685" name="Line 445"/>
        <xdr:cNvSpPr>
          <a:spLocks noChangeShapeType="1"/>
        </xdr:cNvSpPr>
      </xdr:nvSpPr>
      <xdr:spPr bwMode="auto">
        <a:xfrm flipV="1">
          <a:off x="14401800" y="3028950"/>
          <a:ext cx="885825" cy="9525"/>
        </a:xfrm>
        <a:prstGeom prst="line">
          <a:avLst/>
        </a:prstGeom>
        <a:noFill/>
        <a:ln w="6350">
          <a:solidFill>
            <a:srgbClr val="FF0000"/>
          </a:solidFill>
          <a:round/>
          <a:headEnd/>
          <a:tailEnd/>
        </a:ln>
      </xdr:spPr>
    </xdr:sp>
    <xdr:clientData/>
  </xdr:twoCellAnchor>
  <xdr:twoCellAnchor>
    <xdr:from>
      <xdr:col>22</xdr:col>
      <xdr:colOff>152400</xdr:colOff>
      <xdr:row>17</xdr:row>
      <xdr:rowOff>104775</xdr:rowOff>
    </xdr:from>
    <xdr:to>
      <xdr:col>22</xdr:col>
      <xdr:colOff>257175</xdr:colOff>
      <xdr:row>18</xdr:row>
      <xdr:rowOff>28575</xdr:rowOff>
    </xdr:to>
    <xdr:sp macro="" textlink="">
      <xdr:nvSpPr>
        <xdr:cNvPr id="10686" name="AutoShape 446"/>
        <xdr:cNvSpPr>
          <a:spLocks noChangeArrowheads="1"/>
        </xdr:cNvSpPr>
      </xdr:nvSpPr>
      <xdr:spPr bwMode="auto">
        <a:xfrm>
          <a:off x="15240000" y="3019425"/>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21</xdr:col>
      <xdr:colOff>504825</xdr:colOff>
      <xdr:row>18</xdr:row>
      <xdr:rowOff>47625</xdr:rowOff>
    </xdr:from>
    <xdr:to>
      <xdr:col>22</xdr:col>
      <xdr:colOff>581025</xdr:colOff>
      <xdr:row>19</xdr:row>
      <xdr:rowOff>85725</xdr:rowOff>
    </xdr:to>
    <xdr:sp macro="" textlink="">
      <xdr:nvSpPr>
        <xdr:cNvPr id="10687" name="Text Box 447"/>
        <xdr:cNvSpPr txBox="1">
          <a:spLocks noChangeArrowheads="1"/>
        </xdr:cNvSpPr>
      </xdr:nvSpPr>
      <xdr:spPr bwMode="auto">
        <a:xfrm>
          <a:off x="14906625" y="31337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82.0</a:t>
          </a:r>
        </a:p>
      </xdr:txBody>
    </xdr:sp>
    <xdr:clientData/>
  </xdr:twoCellAnchor>
  <xdr:twoCellAnchor>
    <xdr:from>
      <xdr:col>20</xdr:col>
      <xdr:colOff>638175</xdr:colOff>
      <xdr:row>18</xdr:row>
      <xdr:rowOff>28575</xdr:rowOff>
    </xdr:from>
    <xdr:to>
      <xdr:col>21</xdr:col>
      <xdr:colOff>47625</xdr:colOff>
      <xdr:row>18</xdr:row>
      <xdr:rowOff>133350</xdr:rowOff>
    </xdr:to>
    <xdr:sp macro="" textlink="">
      <xdr:nvSpPr>
        <xdr:cNvPr id="10688" name="AutoShape 448"/>
        <xdr:cNvSpPr>
          <a:spLocks noChangeArrowheads="1"/>
        </xdr:cNvSpPr>
      </xdr:nvSpPr>
      <xdr:spPr bwMode="auto">
        <a:xfrm>
          <a:off x="14354175" y="3114675"/>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20</xdr:col>
      <xdr:colOff>304800</xdr:colOff>
      <xdr:row>18</xdr:row>
      <xdr:rowOff>142875</xdr:rowOff>
    </xdr:from>
    <xdr:to>
      <xdr:col>21</xdr:col>
      <xdr:colOff>381000</xdr:colOff>
      <xdr:row>20</xdr:row>
      <xdr:rowOff>9525</xdr:rowOff>
    </xdr:to>
    <xdr:sp macro="" textlink="">
      <xdr:nvSpPr>
        <xdr:cNvPr id="10689" name="Text Box 449"/>
        <xdr:cNvSpPr txBox="1">
          <a:spLocks noChangeArrowheads="1"/>
        </xdr:cNvSpPr>
      </xdr:nvSpPr>
      <xdr:spPr bwMode="auto">
        <a:xfrm>
          <a:off x="14020800" y="32289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99.0</a:t>
          </a:r>
        </a:p>
      </xdr:txBody>
    </xdr:sp>
    <xdr:clientData/>
  </xdr:twoCellAnchor>
  <xdr:twoCellAnchor editAs="oneCell">
    <xdr:from>
      <xdr:col>24</xdr:col>
      <xdr:colOff>447675</xdr:colOff>
      <xdr:row>25</xdr:row>
      <xdr:rowOff>161925</xdr:rowOff>
    </xdr:from>
    <xdr:to>
      <xdr:col>25</xdr:col>
      <xdr:colOff>523875</xdr:colOff>
      <xdr:row>27</xdr:row>
      <xdr:rowOff>28575</xdr:rowOff>
    </xdr:to>
    <xdr:sp macro="" textlink="">
      <xdr:nvSpPr>
        <xdr:cNvPr id="10690" name="Text Box 450"/>
        <xdr:cNvSpPr txBox="1">
          <a:spLocks noChangeArrowheads="1"/>
        </xdr:cNvSpPr>
      </xdr:nvSpPr>
      <xdr:spPr bwMode="auto">
        <a:xfrm>
          <a:off x="16906875" y="444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23</xdr:col>
      <xdr:colOff>295275</xdr:colOff>
      <xdr:row>25</xdr:row>
      <xdr:rowOff>161925</xdr:rowOff>
    </xdr:from>
    <xdr:to>
      <xdr:col>24</xdr:col>
      <xdr:colOff>371475</xdr:colOff>
      <xdr:row>27</xdr:row>
      <xdr:rowOff>28575</xdr:rowOff>
    </xdr:to>
    <xdr:sp macro="" textlink="">
      <xdr:nvSpPr>
        <xdr:cNvPr id="10691" name="Text Box 451"/>
        <xdr:cNvSpPr txBox="1">
          <a:spLocks noChangeArrowheads="1"/>
        </xdr:cNvSpPr>
      </xdr:nvSpPr>
      <xdr:spPr bwMode="auto">
        <a:xfrm>
          <a:off x="16068675" y="444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22</xdr:col>
      <xdr:colOff>85725</xdr:colOff>
      <xdr:row>25</xdr:row>
      <xdr:rowOff>161925</xdr:rowOff>
    </xdr:from>
    <xdr:to>
      <xdr:col>23</xdr:col>
      <xdr:colOff>161925</xdr:colOff>
      <xdr:row>27</xdr:row>
      <xdr:rowOff>28575</xdr:rowOff>
    </xdr:to>
    <xdr:sp macro="" textlink="">
      <xdr:nvSpPr>
        <xdr:cNvPr id="10692" name="Text Box 452"/>
        <xdr:cNvSpPr txBox="1">
          <a:spLocks noChangeArrowheads="1"/>
        </xdr:cNvSpPr>
      </xdr:nvSpPr>
      <xdr:spPr bwMode="auto">
        <a:xfrm>
          <a:off x="15173325" y="444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20</xdr:col>
      <xdr:colOff>571500</xdr:colOff>
      <xdr:row>25</xdr:row>
      <xdr:rowOff>161925</xdr:rowOff>
    </xdr:from>
    <xdr:to>
      <xdr:col>21</xdr:col>
      <xdr:colOff>647700</xdr:colOff>
      <xdr:row>27</xdr:row>
      <xdr:rowOff>28575</xdr:rowOff>
    </xdr:to>
    <xdr:sp macro="" textlink="">
      <xdr:nvSpPr>
        <xdr:cNvPr id="10693" name="Text Box 453"/>
        <xdr:cNvSpPr txBox="1">
          <a:spLocks noChangeArrowheads="1"/>
        </xdr:cNvSpPr>
      </xdr:nvSpPr>
      <xdr:spPr bwMode="auto">
        <a:xfrm>
          <a:off x="14287500" y="444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19</xdr:col>
      <xdr:colOff>371475</xdr:colOff>
      <xdr:row>25</xdr:row>
      <xdr:rowOff>161925</xdr:rowOff>
    </xdr:from>
    <xdr:to>
      <xdr:col>20</xdr:col>
      <xdr:colOff>447675</xdr:colOff>
      <xdr:row>27</xdr:row>
      <xdr:rowOff>28575</xdr:rowOff>
    </xdr:to>
    <xdr:sp macro="" textlink="">
      <xdr:nvSpPr>
        <xdr:cNvPr id="10694" name="Text Box 454"/>
        <xdr:cNvSpPr txBox="1">
          <a:spLocks noChangeArrowheads="1"/>
        </xdr:cNvSpPr>
      </xdr:nvSpPr>
      <xdr:spPr bwMode="auto">
        <a:xfrm>
          <a:off x="13401675" y="4448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24</xdr:col>
      <xdr:colOff>504825</xdr:colOff>
      <xdr:row>17</xdr:row>
      <xdr:rowOff>28575</xdr:rowOff>
    </xdr:from>
    <xdr:to>
      <xdr:col>24</xdr:col>
      <xdr:colOff>609600</xdr:colOff>
      <xdr:row>17</xdr:row>
      <xdr:rowOff>123825</xdr:rowOff>
    </xdr:to>
    <xdr:sp macro="" textlink="">
      <xdr:nvSpPr>
        <xdr:cNvPr id="10695" name="Oval 455"/>
        <xdr:cNvSpPr>
          <a:spLocks noChangeArrowheads="1"/>
        </xdr:cNvSpPr>
      </xdr:nvSpPr>
      <xdr:spPr bwMode="auto">
        <a:xfrm>
          <a:off x="16964025" y="2943225"/>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24</xdr:col>
      <xdr:colOff>647700</xdr:colOff>
      <xdr:row>17</xdr:row>
      <xdr:rowOff>28575</xdr:rowOff>
    </xdr:from>
    <xdr:to>
      <xdr:col>26</xdr:col>
      <xdr:colOff>38100</xdr:colOff>
      <xdr:row>18</xdr:row>
      <xdr:rowOff>66675</xdr:rowOff>
    </xdr:to>
    <xdr:sp macro="" textlink="">
      <xdr:nvSpPr>
        <xdr:cNvPr id="10696" name="将来負担の状況該当値テキスト"/>
        <xdr:cNvSpPr txBox="1">
          <a:spLocks noChangeArrowheads="1"/>
        </xdr:cNvSpPr>
      </xdr:nvSpPr>
      <xdr:spPr bwMode="auto">
        <a:xfrm>
          <a:off x="17106900" y="29432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69.7</a:t>
          </a:r>
        </a:p>
      </xdr:txBody>
    </xdr:sp>
    <xdr:clientData/>
  </xdr:twoCellAnchor>
  <xdr:twoCellAnchor>
    <xdr:from>
      <xdr:col>23</xdr:col>
      <xdr:colOff>352425</xdr:colOff>
      <xdr:row>17</xdr:row>
      <xdr:rowOff>19050</xdr:rowOff>
    </xdr:from>
    <xdr:to>
      <xdr:col>23</xdr:col>
      <xdr:colOff>457200</xdr:colOff>
      <xdr:row>17</xdr:row>
      <xdr:rowOff>114300</xdr:rowOff>
    </xdr:to>
    <xdr:sp macro="" textlink="">
      <xdr:nvSpPr>
        <xdr:cNvPr id="10697" name="Oval 457"/>
        <xdr:cNvSpPr>
          <a:spLocks noChangeArrowheads="1"/>
        </xdr:cNvSpPr>
      </xdr:nvSpPr>
      <xdr:spPr bwMode="auto">
        <a:xfrm>
          <a:off x="16125825" y="293370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23</xdr:col>
      <xdr:colOff>28575</xdr:colOff>
      <xdr:row>15</xdr:row>
      <xdr:rowOff>152400</xdr:rowOff>
    </xdr:from>
    <xdr:to>
      <xdr:col>24</xdr:col>
      <xdr:colOff>76200</xdr:colOff>
      <xdr:row>17</xdr:row>
      <xdr:rowOff>19050</xdr:rowOff>
    </xdr:to>
    <xdr:sp macro="" textlink="">
      <xdr:nvSpPr>
        <xdr:cNvPr id="10698" name="Text Box 458"/>
        <xdr:cNvSpPr txBox="1">
          <a:spLocks noChangeArrowheads="1"/>
        </xdr:cNvSpPr>
      </xdr:nvSpPr>
      <xdr:spPr bwMode="auto">
        <a:xfrm>
          <a:off x="15801975" y="27241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68.1</a:t>
          </a:r>
        </a:p>
      </xdr:txBody>
    </xdr:sp>
    <xdr:clientData/>
  </xdr:twoCellAnchor>
  <xdr:twoCellAnchor>
    <xdr:from>
      <xdr:col>22</xdr:col>
      <xdr:colOff>152400</xdr:colOff>
      <xdr:row>17</xdr:row>
      <xdr:rowOff>66675</xdr:rowOff>
    </xdr:from>
    <xdr:to>
      <xdr:col>22</xdr:col>
      <xdr:colOff>257175</xdr:colOff>
      <xdr:row>17</xdr:row>
      <xdr:rowOff>161925</xdr:rowOff>
    </xdr:to>
    <xdr:sp macro="" textlink="">
      <xdr:nvSpPr>
        <xdr:cNvPr id="10699" name="Oval 459"/>
        <xdr:cNvSpPr>
          <a:spLocks noChangeArrowheads="1"/>
        </xdr:cNvSpPr>
      </xdr:nvSpPr>
      <xdr:spPr bwMode="auto">
        <a:xfrm>
          <a:off x="15240000" y="2981325"/>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21</xdr:col>
      <xdr:colOff>504825</xdr:colOff>
      <xdr:row>16</xdr:row>
      <xdr:rowOff>28575</xdr:rowOff>
    </xdr:from>
    <xdr:to>
      <xdr:col>22</xdr:col>
      <xdr:colOff>581025</xdr:colOff>
      <xdr:row>17</xdr:row>
      <xdr:rowOff>66675</xdr:rowOff>
    </xdr:to>
    <xdr:sp macro="" textlink="">
      <xdr:nvSpPr>
        <xdr:cNvPr id="10700" name="Text Box 460"/>
        <xdr:cNvSpPr txBox="1">
          <a:spLocks noChangeArrowheads="1"/>
        </xdr:cNvSpPr>
      </xdr:nvSpPr>
      <xdr:spPr bwMode="auto">
        <a:xfrm>
          <a:off x="14906625" y="27717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75.7</a:t>
          </a:r>
        </a:p>
      </xdr:txBody>
    </xdr:sp>
    <xdr:clientData/>
  </xdr:twoCellAnchor>
  <xdr:twoCellAnchor>
    <xdr:from>
      <xdr:col>20</xdr:col>
      <xdr:colOff>638175</xdr:colOff>
      <xdr:row>17</xdr:row>
      <xdr:rowOff>76200</xdr:rowOff>
    </xdr:from>
    <xdr:to>
      <xdr:col>21</xdr:col>
      <xdr:colOff>47625</xdr:colOff>
      <xdr:row>18</xdr:row>
      <xdr:rowOff>9525</xdr:rowOff>
    </xdr:to>
    <xdr:sp macro="" textlink="">
      <xdr:nvSpPr>
        <xdr:cNvPr id="10701" name="Oval 461"/>
        <xdr:cNvSpPr>
          <a:spLocks noChangeArrowheads="1"/>
        </xdr:cNvSpPr>
      </xdr:nvSpPr>
      <xdr:spPr bwMode="auto">
        <a:xfrm>
          <a:off x="14354175" y="2990850"/>
          <a:ext cx="95250" cy="104775"/>
        </a:xfrm>
        <a:prstGeom prst="ellipse">
          <a:avLst/>
        </a:prstGeom>
        <a:solidFill>
          <a:srgbClr val="FF0000"/>
        </a:solidFill>
        <a:ln w="9525">
          <a:solidFill>
            <a:srgbClr val="FF0000"/>
          </a:solidFill>
          <a:round/>
          <a:headEnd/>
          <a:tailEnd/>
        </a:ln>
      </xdr:spPr>
    </xdr:sp>
    <xdr:clientData/>
  </xdr:twoCellAnchor>
  <xdr:twoCellAnchor editAs="oneCell">
    <xdr:from>
      <xdr:col>20</xdr:col>
      <xdr:colOff>304800</xdr:colOff>
      <xdr:row>16</xdr:row>
      <xdr:rowOff>47625</xdr:rowOff>
    </xdr:from>
    <xdr:to>
      <xdr:col>21</xdr:col>
      <xdr:colOff>381000</xdr:colOff>
      <xdr:row>17</xdr:row>
      <xdr:rowOff>85725</xdr:rowOff>
    </xdr:to>
    <xdr:sp macro="" textlink="">
      <xdr:nvSpPr>
        <xdr:cNvPr id="10702" name="Text Box 462"/>
        <xdr:cNvSpPr txBox="1">
          <a:spLocks noChangeArrowheads="1"/>
        </xdr:cNvSpPr>
      </xdr:nvSpPr>
      <xdr:spPr bwMode="auto">
        <a:xfrm>
          <a:off x="14020800" y="27908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78.1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123825</xdr:rowOff>
    </xdr:from>
    <xdr:to>
      <xdr:col>18</xdr:col>
      <xdr:colOff>333375</xdr:colOff>
      <xdr:row>3</xdr:row>
      <xdr:rowOff>123825</xdr:rowOff>
    </xdr:to>
    <xdr:sp macro="" textlink="">
      <xdr:nvSpPr>
        <xdr:cNvPr id="11265" name="Rectangle 1"/>
        <xdr:cNvSpPr>
          <a:spLocks noChangeArrowheads="1"/>
        </xdr:cNvSpPr>
      </xdr:nvSpPr>
      <xdr:spPr bwMode="auto">
        <a:xfrm>
          <a:off x="0" y="123825"/>
          <a:ext cx="12696825" cy="514350"/>
        </a:xfrm>
        <a:prstGeom prst="rect">
          <a:avLst/>
        </a:prstGeom>
        <a:noFill/>
        <a:ln w="9525">
          <a:noFill/>
          <a:miter lim="800000"/>
          <a:headEnd/>
          <a:tailEnd/>
        </a:ln>
      </xdr:spPr>
      <xdr:txBody>
        <a:bodyPr vertOverflow="clip" wrap="square" lIns="64008" tIns="36576" rIns="0" bIns="36576" anchor="ctr" upright="1"/>
        <a:lstStyle/>
        <a:p>
          <a:pPr algn="l" rtl="0">
            <a:defRPr sz="1000"/>
          </a:pPr>
          <a:r>
            <a:rPr lang="ja-JP" altLang="en-US" sz="3200" b="1" i="0" u="none" strike="noStrike" baseline="0">
              <a:solidFill>
                <a:srgbClr val="000000"/>
              </a:solidFill>
              <a:latin typeface="ＭＳ Ｐゴシック"/>
              <a:ea typeface="ＭＳ Ｐゴシック"/>
            </a:rPr>
            <a:t>（</a:t>
          </a:r>
          <a:r>
            <a:rPr lang="en-US" altLang="ja-JP" sz="3200" b="1" i="0" u="none" strike="noStrike" baseline="0">
              <a:solidFill>
                <a:srgbClr val="000000"/>
              </a:solidFill>
              <a:latin typeface="ＭＳ Ｐゴシック"/>
              <a:ea typeface="ＭＳ Ｐゴシック"/>
            </a:rPr>
            <a:t>4</a:t>
          </a:r>
          <a:r>
            <a:rPr lang="ja-JP" altLang="en-US" sz="3200" b="1" i="0" u="none" strike="noStrike" baseline="0">
              <a:solidFill>
                <a:srgbClr val="000000"/>
              </a:solidFill>
              <a:latin typeface="ＭＳ Ｐゴシック"/>
              <a:ea typeface="ＭＳ Ｐゴシック"/>
            </a:rPr>
            <a:t>）</a:t>
          </a:r>
          <a:r>
            <a:rPr lang="en-US" altLang="ja-JP" sz="3200" b="1" i="0" u="none" strike="noStrike" baseline="0">
              <a:solidFill>
                <a:srgbClr val="000000"/>
              </a:solidFill>
              <a:latin typeface="ＭＳ Ｐゴシック"/>
              <a:ea typeface="ＭＳ Ｐゴシック"/>
            </a:rPr>
            <a:t>-1 </a:t>
          </a:r>
          <a:r>
            <a:rPr lang="ja-JP" altLang="en-US" sz="3200" b="1" i="0" u="none" strike="noStrike" baseline="0">
              <a:solidFill>
                <a:srgbClr val="000000"/>
              </a:solidFill>
              <a:latin typeface="ＭＳ Ｐゴシック"/>
              <a:ea typeface="ＭＳ Ｐゴシック"/>
            </a:rPr>
            <a:t>市町村経常経費分析表</a:t>
          </a:r>
          <a:r>
            <a:rPr lang="en-US" altLang="ja-JP" sz="3200" b="1" i="0" u="none" strike="noStrike" baseline="0">
              <a:solidFill>
                <a:srgbClr val="000000"/>
              </a:solidFill>
              <a:latin typeface="ＭＳ Ｐゴシック"/>
              <a:ea typeface="ＭＳ Ｐゴシック"/>
            </a:rPr>
            <a:t>(</a:t>
          </a:r>
          <a:r>
            <a:rPr lang="ja-JP" altLang="en-US" sz="3200" b="1" i="0" u="none" strike="noStrike" baseline="0">
              <a:solidFill>
                <a:srgbClr val="000000"/>
              </a:solidFill>
              <a:latin typeface="ＭＳ Ｐゴシック"/>
              <a:ea typeface="ＭＳ Ｐゴシック"/>
            </a:rPr>
            <a:t>普通会計決算</a:t>
          </a:r>
          <a:r>
            <a:rPr lang="en-US" altLang="ja-JP" sz="3200" b="1" i="0" u="none" strike="noStrike" baseline="0">
              <a:solidFill>
                <a:srgbClr val="000000"/>
              </a:solidFill>
              <a:latin typeface="ＭＳ Ｐゴシック"/>
              <a:ea typeface="ＭＳ Ｐゴシック"/>
            </a:rPr>
            <a:t>)</a:t>
          </a:r>
        </a:p>
      </xdr:txBody>
    </xdr:sp>
    <xdr:clientData/>
  </xdr:twoCellAnchor>
  <xdr:twoCellAnchor>
    <xdr:from>
      <xdr:col>27</xdr:col>
      <xdr:colOff>581025</xdr:colOff>
      <xdr:row>1</xdr:row>
      <xdr:rowOff>19050</xdr:rowOff>
    </xdr:from>
    <xdr:to>
      <xdr:col>33</xdr:col>
      <xdr:colOff>390525</xdr:colOff>
      <xdr:row>4</xdr:row>
      <xdr:rowOff>66675</xdr:rowOff>
    </xdr:to>
    <xdr:sp macro="" textlink="">
      <xdr:nvSpPr>
        <xdr:cNvPr id="11266" name="Rectangle 2"/>
        <xdr:cNvSpPr>
          <a:spLocks noChangeArrowheads="1"/>
        </xdr:cNvSpPr>
      </xdr:nvSpPr>
      <xdr:spPr bwMode="auto">
        <a:xfrm>
          <a:off x="19116675" y="190500"/>
          <a:ext cx="3924300" cy="561975"/>
        </a:xfrm>
        <a:prstGeom prst="rect">
          <a:avLst/>
        </a:prstGeom>
        <a:solidFill>
          <a:srgbClr val="FF0000"/>
        </a:solidFill>
        <a:ln w="9525">
          <a:solidFill>
            <a:srgbClr val="FF0000"/>
          </a:solidFill>
          <a:miter lim="800000"/>
          <a:headEnd/>
          <a:tailEnd/>
        </a:ln>
      </xdr:spPr>
    </xdr:sp>
    <xdr:clientData/>
  </xdr:twoCellAnchor>
  <xdr:twoCellAnchor>
    <xdr:from>
      <xdr:col>27</xdr:col>
      <xdr:colOff>600075</xdr:colOff>
      <xdr:row>1</xdr:row>
      <xdr:rowOff>47625</xdr:rowOff>
    </xdr:from>
    <xdr:to>
      <xdr:col>33</xdr:col>
      <xdr:colOff>371475</xdr:colOff>
      <xdr:row>4</xdr:row>
      <xdr:rowOff>38100</xdr:rowOff>
    </xdr:to>
    <xdr:sp macro="" textlink="">
      <xdr:nvSpPr>
        <xdr:cNvPr id="11267" name="Rectangle 3"/>
        <xdr:cNvSpPr>
          <a:spLocks noChangeArrowheads="1"/>
        </xdr:cNvSpPr>
      </xdr:nvSpPr>
      <xdr:spPr bwMode="auto">
        <a:xfrm>
          <a:off x="19135725" y="219075"/>
          <a:ext cx="3886200" cy="504825"/>
        </a:xfrm>
        <a:prstGeom prst="rect">
          <a:avLst/>
        </a:prstGeom>
        <a:solidFill>
          <a:srgbClr val="FF0000"/>
        </a:solidFill>
        <a:ln w="9525">
          <a:solidFill>
            <a:srgbClr val="FFFFFF"/>
          </a:solidFill>
          <a:miter lim="800000"/>
          <a:headEnd/>
          <a:tailEnd/>
        </a:ln>
      </xdr:spPr>
    </xdr:sp>
    <xdr:clientData/>
  </xdr:twoCellAnchor>
  <xdr:twoCellAnchor>
    <xdr:from>
      <xdr:col>27</xdr:col>
      <xdr:colOff>628650</xdr:colOff>
      <xdr:row>1</xdr:row>
      <xdr:rowOff>66675</xdr:rowOff>
    </xdr:from>
    <xdr:to>
      <xdr:col>33</xdr:col>
      <xdr:colOff>342900</xdr:colOff>
      <xdr:row>4</xdr:row>
      <xdr:rowOff>0</xdr:rowOff>
    </xdr:to>
    <xdr:sp macro="" textlink="">
      <xdr:nvSpPr>
        <xdr:cNvPr id="11268" name="Rectangle 4"/>
        <xdr:cNvSpPr>
          <a:spLocks noChangeArrowheads="1"/>
        </xdr:cNvSpPr>
      </xdr:nvSpPr>
      <xdr:spPr bwMode="auto">
        <a:xfrm>
          <a:off x="19164300" y="238125"/>
          <a:ext cx="3829050" cy="447675"/>
        </a:xfrm>
        <a:prstGeom prst="rect">
          <a:avLst/>
        </a:prstGeom>
        <a:solidFill>
          <a:srgbClr val="FF0000"/>
        </a:solidFill>
        <a:ln w="9525">
          <a:solidFill>
            <a:srgbClr val="FFFFFF"/>
          </a:solidFill>
          <a:miter lim="800000"/>
          <a:headEnd/>
          <a:tailEnd/>
        </a:ln>
      </xdr:spPr>
      <xdr:txBody>
        <a:bodyPr vertOverflow="clip" wrap="square" lIns="45720" tIns="27432" rIns="45720" bIns="27432" anchor="ctr" upright="1"/>
        <a:lstStyle/>
        <a:p>
          <a:pPr algn="ctr" rtl="0">
            <a:defRPr sz="1000"/>
          </a:pPr>
          <a:r>
            <a:rPr lang="ja-JP" altLang="en-US" sz="2000" b="1" i="0" u="none" strike="noStrike" baseline="0">
              <a:solidFill>
                <a:srgbClr val="FFFFFF"/>
              </a:solidFill>
              <a:latin typeface="ＭＳ ゴシック"/>
              <a:ea typeface="ＭＳ ゴシック"/>
            </a:rPr>
            <a:t>群馬県草津町</a:t>
          </a:r>
        </a:p>
      </xdr:txBody>
    </xdr:sp>
    <xdr:clientData/>
  </xdr:twoCellAnchor>
  <xdr:twoCellAnchor>
    <xdr:from>
      <xdr:col>23</xdr:col>
      <xdr:colOff>523875</xdr:colOff>
      <xdr:row>1</xdr:row>
      <xdr:rowOff>19050</xdr:rowOff>
    </xdr:from>
    <xdr:to>
      <xdr:col>27</xdr:col>
      <xdr:colOff>447675</xdr:colOff>
      <xdr:row>4</xdr:row>
      <xdr:rowOff>66675</xdr:rowOff>
    </xdr:to>
    <xdr:sp macro="" textlink="">
      <xdr:nvSpPr>
        <xdr:cNvPr id="11269" name="Rectangle 5"/>
        <xdr:cNvSpPr>
          <a:spLocks noChangeArrowheads="1"/>
        </xdr:cNvSpPr>
      </xdr:nvSpPr>
      <xdr:spPr bwMode="auto">
        <a:xfrm>
          <a:off x="16316325" y="190500"/>
          <a:ext cx="2667000" cy="561975"/>
        </a:xfrm>
        <a:prstGeom prst="rect">
          <a:avLst/>
        </a:prstGeom>
        <a:solidFill>
          <a:srgbClr val="FF0000"/>
        </a:solidFill>
        <a:ln w="9525">
          <a:solidFill>
            <a:srgbClr val="FF0000"/>
          </a:solidFill>
          <a:miter lim="800000"/>
          <a:headEnd/>
          <a:tailEnd/>
        </a:ln>
      </xdr:spPr>
    </xdr:sp>
    <xdr:clientData/>
  </xdr:twoCellAnchor>
  <xdr:twoCellAnchor>
    <xdr:from>
      <xdr:col>23</xdr:col>
      <xdr:colOff>552450</xdr:colOff>
      <xdr:row>1</xdr:row>
      <xdr:rowOff>47625</xdr:rowOff>
    </xdr:from>
    <xdr:to>
      <xdr:col>27</xdr:col>
      <xdr:colOff>428625</xdr:colOff>
      <xdr:row>4</xdr:row>
      <xdr:rowOff>38100</xdr:rowOff>
    </xdr:to>
    <xdr:sp macro="" textlink="">
      <xdr:nvSpPr>
        <xdr:cNvPr id="11270" name="Rectangle 6"/>
        <xdr:cNvSpPr>
          <a:spLocks noChangeArrowheads="1"/>
        </xdr:cNvSpPr>
      </xdr:nvSpPr>
      <xdr:spPr bwMode="auto">
        <a:xfrm>
          <a:off x="16344900" y="219075"/>
          <a:ext cx="2619375" cy="504825"/>
        </a:xfrm>
        <a:prstGeom prst="rect">
          <a:avLst/>
        </a:prstGeom>
        <a:solidFill>
          <a:srgbClr val="FF0000"/>
        </a:solidFill>
        <a:ln w="9525">
          <a:solidFill>
            <a:srgbClr val="FFFFFF"/>
          </a:solidFill>
          <a:miter lim="800000"/>
          <a:headEnd/>
          <a:tailEnd/>
        </a:ln>
      </xdr:spPr>
    </xdr:sp>
    <xdr:clientData/>
  </xdr:twoCellAnchor>
  <xdr:twoCellAnchor>
    <xdr:from>
      <xdr:col>23</xdr:col>
      <xdr:colOff>581025</xdr:colOff>
      <xdr:row>1</xdr:row>
      <xdr:rowOff>66675</xdr:rowOff>
    </xdr:from>
    <xdr:to>
      <xdr:col>27</xdr:col>
      <xdr:colOff>390525</xdr:colOff>
      <xdr:row>4</xdr:row>
      <xdr:rowOff>9525</xdr:rowOff>
    </xdr:to>
    <xdr:sp macro="" textlink="">
      <xdr:nvSpPr>
        <xdr:cNvPr id="11271" name="Rectangle 7"/>
        <xdr:cNvSpPr>
          <a:spLocks noChangeArrowheads="1"/>
        </xdr:cNvSpPr>
      </xdr:nvSpPr>
      <xdr:spPr bwMode="auto">
        <a:xfrm>
          <a:off x="16373475" y="238125"/>
          <a:ext cx="2552700" cy="457200"/>
        </a:xfrm>
        <a:prstGeom prst="rect">
          <a:avLst/>
        </a:prstGeom>
        <a:solidFill>
          <a:srgbClr val="FF0000"/>
        </a:solidFill>
        <a:ln w="3175">
          <a:solidFill>
            <a:srgbClr val="FFFFFF"/>
          </a:solidFill>
          <a:miter lim="800000"/>
          <a:headEnd/>
          <a:tailEnd/>
        </a:ln>
      </xdr:spPr>
      <xdr:txBody>
        <a:bodyPr vertOverflow="clip" wrap="square" lIns="45720" tIns="27432" rIns="45720" bIns="27432" anchor="ctr" upright="1"/>
        <a:lstStyle/>
        <a:p>
          <a:pPr algn="ctr" rtl="0">
            <a:defRPr sz="1000"/>
          </a:pPr>
          <a:r>
            <a:rPr lang="ja-JP" altLang="en-US" sz="2000" b="1" i="0" u="none" strike="noStrike" baseline="0">
              <a:solidFill>
                <a:srgbClr val="FFFFFF"/>
              </a:solidFill>
              <a:latin typeface="ＭＳ ゴシック"/>
              <a:ea typeface="ＭＳ ゴシック"/>
            </a:rPr>
            <a:t>平成</a:t>
          </a:r>
          <a:r>
            <a:rPr lang="en-US" altLang="ja-JP" sz="2000" b="1" i="0" u="none" strike="noStrike" baseline="0">
              <a:solidFill>
                <a:srgbClr val="FFFFFF"/>
              </a:solidFill>
              <a:latin typeface="ＭＳ ゴシック"/>
              <a:ea typeface="ＭＳ ゴシック"/>
            </a:rPr>
            <a:t>22</a:t>
          </a:r>
          <a:r>
            <a:rPr lang="ja-JP" altLang="en-US" sz="2000" b="1" i="0" u="none" strike="noStrike" baseline="0">
              <a:solidFill>
                <a:srgbClr val="FFFFFF"/>
              </a:solidFill>
              <a:latin typeface="ＭＳ ゴシック"/>
              <a:ea typeface="ＭＳ ゴシック"/>
            </a:rPr>
            <a:t>年度</a:t>
          </a:r>
        </a:p>
      </xdr:txBody>
    </xdr:sp>
    <xdr:clientData/>
  </xdr:twoCellAnchor>
  <xdr:twoCellAnchor>
    <xdr:from>
      <xdr:col>0</xdr:col>
      <xdr:colOff>0</xdr:colOff>
      <xdr:row>5</xdr:row>
      <xdr:rowOff>28575</xdr:rowOff>
    </xdr:from>
    <xdr:to>
      <xdr:col>33</xdr:col>
      <xdr:colOff>400050</xdr:colOff>
      <xdr:row>87</xdr:row>
      <xdr:rowOff>142875</xdr:rowOff>
    </xdr:to>
    <xdr:sp macro="" textlink="">
      <xdr:nvSpPr>
        <xdr:cNvPr id="11272" name="Rectangle 8"/>
        <xdr:cNvSpPr>
          <a:spLocks noChangeArrowheads="1"/>
        </xdr:cNvSpPr>
      </xdr:nvSpPr>
      <xdr:spPr bwMode="auto">
        <a:xfrm>
          <a:off x="0" y="885825"/>
          <a:ext cx="23050500" cy="14173200"/>
        </a:xfrm>
        <a:prstGeom prst="rect">
          <a:avLst/>
        </a:prstGeom>
        <a:solidFill>
          <a:srgbClr val="FFFFFF"/>
        </a:solidFill>
        <a:ln w="9525">
          <a:solidFill>
            <a:srgbClr val="000000"/>
          </a:solidFill>
          <a:miter lim="800000"/>
          <a:headEnd/>
          <a:tailEnd/>
        </a:ln>
      </xdr:spPr>
      <xdr:txBody>
        <a:bodyPr vertOverflow="clip" wrap="square" lIns="54864" tIns="32004" rIns="0" bIns="0" anchor="t" upright="1"/>
        <a:lstStyle/>
        <a:p>
          <a:pPr algn="l" rtl="0">
            <a:defRPr sz="1000"/>
          </a:pPr>
          <a:r>
            <a:rPr lang="ja-JP" altLang="en-US" sz="2400" b="1" i="0" u="none" strike="noStrike" baseline="0">
              <a:solidFill>
                <a:srgbClr val="000000"/>
              </a:solidFill>
              <a:latin typeface="ＭＳ Ｐゴシック"/>
              <a:ea typeface="ＭＳ Ｐゴシック"/>
            </a:rPr>
            <a:t>経常収支比率の分析</a:t>
          </a:r>
        </a:p>
      </xdr:txBody>
    </xdr:sp>
    <xdr:clientData/>
  </xdr:twoCellAnchor>
  <xdr:twoCellAnchor>
    <xdr:from>
      <xdr:col>1</xdr:col>
      <xdr:colOff>66675</xdr:colOff>
      <xdr:row>8</xdr:row>
      <xdr:rowOff>152400</xdr:rowOff>
    </xdr:from>
    <xdr:to>
      <xdr:col>15</xdr:col>
      <xdr:colOff>114300</xdr:colOff>
      <xdr:row>18</xdr:row>
      <xdr:rowOff>66675</xdr:rowOff>
    </xdr:to>
    <xdr:sp macro="" textlink="">
      <xdr:nvSpPr>
        <xdr:cNvPr id="11273" name="Rectangle 9"/>
        <xdr:cNvSpPr>
          <a:spLocks noChangeArrowheads="1"/>
        </xdr:cNvSpPr>
      </xdr:nvSpPr>
      <xdr:spPr bwMode="auto">
        <a:xfrm>
          <a:off x="762000" y="1524000"/>
          <a:ext cx="9648825" cy="1628775"/>
        </a:xfrm>
        <a:prstGeom prst="rect">
          <a:avLst/>
        </a:prstGeom>
        <a:solidFill>
          <a:srgbClr val="FFFFFF"/>
        </a:solidFill>
        <a:ln w="9525">
          <a:solidFill>
            <a:srgbClr val="000000"/>
          </a:solidFill>
          <a:miter lim="800000"/>
          <a:headEnd/>
          <a:tailEnd/>
        </a:ln>
      </xdr:spPr>
    </xdr:sp>
    <xdr:clientData/>
  </xdr:twoCellAnchor>
  <xdr:twoCellAnchor>
    <xdr:from>
      <xdr:col>1</xdr:col>
      <xdr:colOff>190500</xdr:colOff>
      <xdr:row>9</xdr:row>
      <xdr:rowOff>9525</xdr:rowOff>
    </xdr:from>
    <xdr:to>
      <xdr:col>3</xdr:col>
      <xdr:colOff>219075</xdr:colOff>
      <xdr:row>18</xdr:row>
      <xdr:rowOff>57150</xdr:rowOff>
    </xdr:to>
    <xdr:sp macro="" textlink="">
      <xdr:nvSpPr>
        <xdr:cNvPr id="11274" name="Rectangle 10"/>
        <xdr:cNvSpPr>
          <a:spLocks noChangeArrowheads="1"/>
        </xdr:cNvSpPr>
      </xdr:nvSpPr>
      <xdr:spPr bwMode="auto">
        <a:xfrm>
          <a:off x="885825" y="1552575"/>
          <a:ext cx="1400175" cy="1590675"/>
        </a:xfrm>
        <a:prstGeom prst="rect">
          <a:avLst/>
        </a:prstGeom>
        <a:noFill/>
        <a:ln w="9525">
          <a:noFill/>
          <a:miter lim="800000"/>
          <a:headEnd/>
          <a:tailEnd/>
        </a:ln>
      </xdr:spPr>
      <xdr:txBody>
        <a:bodyPr vertOverflow="clip" wrap="square" lIns="36576" tIns="18288" rIns="36576" bIns="18288" anchor="ctr" upright="1"/>
        <a:lstStyle/>
        <a:p>
          <a:pPr algn="dist" rtl="0">
            <a:defRPr sz="1000"/>
          </a:pPr>
          <a:r>
            <a:rPr lang="ja-JP" altLang="en-US" sz="1100" b="1" i="0" u="none" strike="noStrike" baseline="0">
              <a:solidFill>
                <a:srgbClr val="000000"/>
              </a:solidFill>
              <a:latin typeface="ＭＳ ゴシック"/>
              <a:ea typeface="ＭＳ ゴシック"/>
            </a:rPr>
            <a:t>人口</a:t>
          </a:r>
        </a:p>
        <a:p>
          <a:pPr algn="dist" rtl="0">
            <a:defRPr sz="1000"/>
          </a:pPr>
          <a:r>
            <a:rPr lang="ja-JP" altLang="en-US" sz="1100" b="1" i="0" u="none" strike="noStrike" baseline="0">
              <a:solidFill>
                <a:srgbClr val="000000"/>
              </a:solidFill>
              <a:latin typeface="ＭＳ ゴシック"/>
              <a:ea typeface="ＭＳ ゴシック"/>
            </a:rPr>
            <a:t>面積</a:t>
          </a:r>
        </a:p>
        <a:p>
          <a:pPr algn="dist" rtl="0">
            <a:defRPr sz="1000"/>
          </a:pPr>
          <a:r>
            <a:rPr lang="ja-JP" altLang="en-US" sz="1100" b="1" i="0" u="none" strike="noStrike" baseline="0">
              <a:solidFill>
                <a:srgbClr val="000000"/>
              </a:solidFill>
              <a:latin typeface="ＭＳ ゴシック"/>
              <a:ea typeface="ＭＳ ゴシック"/>
            </a:rPr>
            <a:t>歳入総額</a:t>
          </a:r>
        </a:p>
        <a:p>
          <a:pPr algn="dist" rtl="0">
            <a:defRPr sz="1000"/>
          </a:pPr>
          <a:r>
            <a:rPr lang="ja-JP" altLang="en-US" sz="1100" b="1" i="0" u="none" strike="noStrike" baseline="0">
              <a:solidFill>
                <a:srgbClr val="000000"/>
              </a:solidFill>
              <a:latin typeface="ＭＳ ゴシック"/>
              <a:ea typeface="ＭＳ ゴシック"/>
            </a:rPr>
            <a:t>歳出総額</a:t>
          </a:r>
        </a:p>
        <a:p>
          <a:pPr algn="dist" rtl="0">
            <a:defRPr sz="1000"/>
          </a:pPr>
          <a:r>
            <a:rPr lang="ja-JP" altLang="en-US" sz="1100" b="1" i="0" u="none" strike="noStrike" baseline="0">
              <a:solidFill>
                <a:srgbClr val="000000"/>
              </a:solidFill>
              <a:latin typeface="ＭＳ ゴシック"/>
              <a:ea typeface="ＭＳ ゴシック"/>
            </a:rPr>
            <a:t>実質収支</a:t>
          </a:r>
        </a:p>
        <a:p>
          <a:pPr algn="dist" rtl="0">
            <a:defRPr sz="1000"/>
          </a:pPr>
          <a:r>
            <a:rPr lang="ja-JP" altLang="en-US" sz="1100" b="1" i="0" u="none" strike="noStrike" baseline="0">
              <a:solidFill>
                <a:srgbClr val="000000"/>
              </a:solidFill>
              <a:latin typeface="ＭＳ ゴシック"/>
              <a:ea typeface="ＭＳ ゴシック"/>
            </a:rPr>
            <a:t>標準財政規模</a:t>
          </a:r>
        </a:p>
        <a:p>
          <a:pPr algn="dist" rtl="0">
            <a:defRPr sz="1000"/>
          </a:pPr>
          <a:r>
            <a:rPr lang="ja-JP" altLang="en-US" sz="1100" b="1" i="0" u="none" strike="noStrike" baseline="0">
              <a:solidFill>
                <a:srgbClr val="000000"/>
              </a:solidFill>
              <a:latin typeface="ＭＳ ゴシック"/>
              <a:ea typeface="ＭＳ ゴシック"/>
            </a:rPr>
            <a:t>地方債現在高</a:t>
          </a:r>
        </a:p>
      </xdr:txBody>
    </xdr:sp>
    <xdr:clientData/>
  </xdr:twoCellAnchor>
  <xdr:twoCellAnchor>
    <xdr:from>
      <xdr:col>3</xdr:col>
      <xdr:colOff>152400</xdr:colOff>
      <xdr:row>9</xdr:row>
      <xdr:rowOff>47625</xdr:rowOff>
    </xdr:from>
    <xdr:to>
      <xdr:col>5</xdr:col>
      <xdr:colOff>57150</xdr:colOff>
      <xdr:row>18</xdr:row>
      <xdr:rowOff>28575</xdr:rowOff>
    </xdr:to>
    <xdr:sp macro="" textlink="">
      <xdr:nvSpPr>
        <xdr:cNvPr id="11275" name="Rectangle 11"/>
        <xdr:cNvSpPr>
          <a:spLocks noChangeArrowheads="1"/>
        </xdr:cNvSpPr>
      </xdr:nvSpPr>
      <xdr:spPr bwMode="auto">
        <a:xfrm>
          <a:off x="2219325" y="1590675"/>
          <a:ext cx="1276350" cy="1524000"/>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100" b="1" i="0" u="none" strike="noStrike" baseline="0">
              <a:solidFill>
                <a:srgbClr val="000000"/>
              </a:solidFill>
              <a:latin typeface="ＭＳ ゴシック"/>
              <a:ea typeface="ＭＳ ゴシック"/>
            </a:rPr>
            <a:t>7,025</a:t>
          </a:r>
        </a:p>
        <a:p>
          <a:pPr algn="r" rtl="0">
            <a:defRPr sz="1000"/>
          </a:pPr>
          <a:r>
            <a:rPr lang="en-US" altLang="ja-JP" sz="1100" b="1" i="0" u="none" strike="noStrike" baseline="0">
              <a:solidFill>
                <a:srgbClr val="000000"/>
              </a:solidFill>
              <a:latin typeface="ＭＳ ゴシック"/>
              <a:ea typeface="ＭＳ ゴシック"/>
            </a:rPr>
            <a:t>49.74</a:t>
          </a:r>
        </a:p>
        <a:p>
          <a:pPr algn="r" rtl="0">
            <a:defRPr sz="1000"/>
          </a:pPr>
          <a:r>
            <a:rPr lang="en-US" altLang="ja-JP" sz="1100" b="1" i="0" u="none" strike="noStrike" baseline="0">
              <a:solidFill>
                <a:srgbClr val="000000"/>
              </a:solidFill>
              <a:latin typeface="ＭＳ ゴシック"/>
              <a:ea typeface="ＭＳ ゴシック"/>
            </a:rPr>
            <a:t>4,602,412</a:t>
          </a:r>
        </a:p>
        <a:p>
          <a:pPr algn="r" rtl="0">
            <a:defRPr sz="1000"/>
          </a:pPr>
          <a:r>
            <a:rPr lang="en-US" altLang="ja-JP" sz="1100" b="1" i="0" u="none" strike="noStrike" baseline="0">
              <a:solidFill>
                <a:srgbClr val="000000"/>
              </a:solidFill>
              <a:latin typeface="ＭＳ ゴシック"/>
              <a:ea typeface="ＭＳ ゴシック"/>
            </a:rPr>
            <a:t>4,456,140</a:t>
          </a:r>
        </a:p>
        <a:p>
          <a:pPr algn="r" rtl="0">
            <a:defRPr sz="1000"/>
          </a:pPr>
          <a:r>
            <a:rPr lang="en-US" altLang="ja-JP" sz="1100" b="1" i="0" u="none" strike="noStrike" baseline="0">
              <a:solidFill>
                <a:srgbClr val="000000"/>
              </a:solidFill>
              <a:latin typeface="ＭＳ ゴシック"/>
              <a:ea typeface="ＭＳ ゴシック"/>
            </a:rPr>
            <a:t>138,066</a:t>
          </a:r>
        </a:p>
        <a:p>
          <a:pPr algn="r" rtl="0">
            <a:defRPr sz="1000"/>
          </a:pPr>
          <a:r>
            <a:rPr lang="en-US" altLang="ja-JP" sz="1100" b="1" i="0" u="none" strike="noStrike" baseline="0">
              <a:solidFill>
                <a:srgbClr val="000000"/>
              </a:solidFill>
              <a:latin typeface="ＭＳ ゴシック"/>
              <a:ea typeface="ＭＳ ゴシック"/>
            </a:rPr>
            <a:t>2,238,968</a:t>
          </a:r>
        </a:p>
        <a:p>
          <a:pPr algn="r" rtl="0">
            <a:defRPr sz="1000"/>
          </a:pPr>
          <a:r>
            <a:rPr lang="en-US" altLang="ja-JP" sz="1100" b="1" i="0" u="none" strike="noStrike" baseline="0">
              <a:solidFill>
                <a:srgbClr val="000000"/>
              </a:solidFill>
              <a:latin typeface="ＭＳ ゴシック"/>
              <a:ea typeface="ＭＳ ゴシック"/>
            </a:rPr>
            <a:t>2,611,082</a:t>
          </a:r>
        </a:p>
      </xdr:txBody>
    </xdr:sp>
    <xdr:clientData/>
  </xdr:twoCellAnchor>
  <xdr:twoCellAnchor>
    <xdr:from>
      <xdr:col>5</xdr:col>
      <xdr:colOff>114300</xdr:colOff>
      <xdr:row>9</xdr:row>
      <xdr:rowOff>47625</xdr:rowOff>
    </xdr:from>
    <xdr:to>
      <xdr:col>7</xdr:col>
      <xdr:colOff>266700</xdr:colOff>
      <xdr:row>18</xdr:row>
      <xdr:rowOff>28575</xdr:rowOff>
    </xdr:to>
    <xdr:sp macro="" textlink="">
      <xdr:nvSpPr>
        <xdr:cNvPr id="11276" name="Rectangle 12"/>
        <xdr:cNvSpPr>
          <a:spLocks noChangeArrowheads="1"/>
        </xdr:cNvSpPr>
      </xdr:nvSpPr>
      <xdr:spPr bwMode="auto">
        <a:xfrm>
          <a:off x="3552825" y="1590675"/>
          <a:ext cx="1524000" cy="1524000"/>
        </a:xfrm>
        <a:prstGeom prst="rect">
          <a:avLst/>
        </a:prstGeom>
        <a:noFill/>
        <a:ln w="9525">
          <a:noFill/>
          <a:miter lim="800000"/>
          <a:headEnd/>
          <a:tailEnd/>
        </a:ln>
      </xdr:spPr>
      <xdr:txBody>
        <a:bodyPr vertOverflow="clip" wrap="square" lIns="36576" tIns="18288" rIns="0" bIns="18288" anchor="ctr" upright="1"/>
        <a:lstStyle/>
        <a:p>
          <a:pPr algn="l" rtl="0">
            <a:defRPr sz="1000"/>
          </a:pPr>
          <a:r>
            <a:rPr lang="ja-JP" altLang="en-US" sz="1100" b="1" i="0" u="none" strike="noStrike" baseline="0">
              <a:solidFill>
                <a:srgbClr val="000000"/>
              </a:solidFill>
              <a:latin typeface="ＭＳ ゴシック"/>
              <a:ea typeface="ＭＳ ゴシック"/>
            </a:rPr>
            <a:t>人</a:t>
          </a:r>
          <a:r>
            <a:rPr lang="en-US" altLang="ja-JP" sz="1100" b="1" i="0" u="none" strike="noStrike" baseline="0">
              <a:solidFill>
                <a:srgbClr val="000000"/>
              </a:solidFill>
              <a:latin typeface="ＭＳ ゴシック"/>
              <a:ea typeface="ＭＳ ゴシック"/>
            </a:rPr>
            <a:t>(H23.3.31</a:t>
          </a:r>
          <a:r>
            <a:rPr lang="ja-JP" altLang="en-US" sz="1100" b="1" i="0" u="none" strike="noStrike" baseline="0">
              <a:solidFill>
                <a:srgbClr val="000000"/>
              </a:solidFill>
              <a:latin typeface="ＭＳ ゴシック"/>
              <a:ea typeface="ＭＳ ゴシック"/>
            </a:rPr>
            <a:t>現在</a:t>
          </a:r>
          <a:r>
            <a:rPr lang="en-US" altLang="ja-JP" sz="1100" b="1" i="0" u="none" strike="noStrike" baseline="0">
              <a:solidFill>
                <a:srgbClr val="000000"/>
              </a:solidFill>
              <a:latin typeface="ＭＳ ゴシック"/>
              <a:ea typeface="ＭＳ ゴシック"/>
            </a:rPr>
            <a:t>)</a:t>
          </a:r>
        </a:p>
        <a:p>
          <a:pPr algn="l" rtl="0">
            <a:defRPr sz="1000"/>
          </a:pPr>
          <a:r>
            <a:rPr lang="ja-JP" altLang="en-US" sz="1100" b="1" i="0" u="none" strike="noStrike" baseline="0">
              <a:solidFill>
                <a:srgbClr val="000000"/>
              </a:solidFill>
              <a:latin typeface="ＭＳ ゴシック"/>
              <a:ea typeface="ＭＳ ゴシック"/>
            </a:rPr>
            <a:t>ｋ㎡</a:t>
          </a:r>
        </a:p>
        <a:p>
          <a:pPr algn="l" rtl="0">
            <a:defRPr sz="1000"/>
          </a:pPr>
          <a:r>
            <a:rPr lang="ja-JP" altLang="en-US" sz="1100" b="1" i="0" u="none" strike="noStrike" baseline="0">
              <a:solidFill>
                <a:srgbClr val="000000"/>
              </a:solidFill>
              <a:latin typeface="ＭＳ ゴシック"/>
              <a:ea typeface="ＭＳ ゴシック"/>
            </a:rPr>
            <a:t>千円</a:t>
          </a:r>
        </a:p>
        <a:p>
          <a:pPr algn="l" rtl="0">
            <a:defRPr sz="1000"/>
          </a:pPr>
          <a:r>
            <a:rPr lang="ja-JP" altLang="en-US" sz="1100" b="1" i="0" u="none" strike="noStrike" baseline="0">
              <a:solidFill>
                <a:srgbClr val="000000"/>
              </a:solidFill>
              <a:latin typeface="ＭＳ ゴシック"/>
              <a:ea typeface="ＭＳ ゴシック"/>
            </a:rPr>
            <a:t>千円</a:t>
          </a:r>
        </a:p>
        <a:p>
          <a:pPr algn="l" rtl="0">
            <a:defRPr sz="1000"/>
          </a:pPr>
          <a:r>
            <a:rPr lang="ja-JP" altLang="en-US" sz="1100" b="1" i="0" u="none" strike="noStrike" baseline="0">
              <a:solidFill>
                <a:srgbClr val="000000"/>
              </a:solidFill>
              <a:latin typeface="ＭＳ ゴシック"/>
              <a:ea typeface="ＭＳ ゴシック"/>
            </a:rPr>
            <a:t>千円</a:t>
          </a:r>
        </a:p>
        <a:p>
          <a:pPr algn="l" rtl="0">
            <a:defRPr sz="1000"/>
          </a:pPr>
          <a:r>
            <a:rPr lang="ja-JP" altLang="en-US" sz="1100" b="1" i="0" u="none" strike="noStrike" baseline="0">
              <a:solidFill>
                <a:srgbClr val="000000"/>
              </a:solidFill>
              <a:latin typeface="ＭＳ ゴシック"/>
              <a:ea typeface="ＭＳ ゴシック"/>
            </a:rPr>
            <a:t>千円</a:t>
          </a:r>
        </a:p>
        <a:p>
          <a:pPr algn="l" rtl="0">
            <a:defRPr sz="1000"/>
          </a:pPr>
          <a:r>
            <a:rPr lang="ja-JP" altLang="en-US" sz="1100" b="1" i="0" u="none" strike="noStrike" baseline="0">
              <a:solidFill>
                <a:srgbClr val="000000"/>
              </a:solidFill>
              <a:latin typeface="ＭＳ ゴシック"/>
              <a:ea typeface="ＭＳ ゴシック"/>
            </a:rPr>
            <a:t>千円</a:t>
          </a:r>
        </a:p>
      </xdr:txBody>
    </xdr:sp>
    <xdr:clientData/>
  </xdr:twoCellAnchor>
  <xdr:twoCellAnchor>
    <xdr:from>
      <xdr:col>7</xdr:col>
      <xdr:colOff>266700</xdr:colOff>
      <xdr:row>9</xdr:row>
      <xdr:rowOff>95250</xdr:rowOff>
    </xdr:from>
    <xdr:to>
      <xdr:col>10</xdr:col>
      <xdr:colOff>247650</xdr:colOff>
      <xdr:row>14</xdr:row>
      <xdr:rowOff>123825</xdr:rowOff>
    </xdr:to>
    <xdr:sp macro="" textlink="">
      <xdr:nvSpPr>
        <xdr:cNvPr id="11277" name="Rectangle 13"/>
        <xdr:cNvSpPr>
          <a:spLocks noChangeArrowheads="1"/>
        </xdr:cNvSpPr>
      </xdr:nvSpPr>
      <xdr:spPr bwMode="auto">
        <a:xfrm>
          <a:off x="5076825" y="1638300"/>
          <a:ext cx="2038350" cy="885825"/>
        </a:xfrm>
        <a:prstGeom prst="rect">
          <a:avLst/>
        </a:prstGeom>
        <a:noFill/>
        <a:ln w="9525">
          <a:noFill/>
          <a:miter lim="800000"/>
          <a:headEnd/>
          <a:tailEnd/>
        </a:ln>
      </xdr:spPr>
      <xdr:txBody>
        <a:bodyPr vertOverflow="clip" wrap="square" lIns="36576" tIns="18288" rIns="36576" bIns="18288" anchor="ctr" upright="1"/>
        <a:lstStyle/>
        <a:p>
          <a:pPr algn="dist" rtl="0">
            <a:defRPr sz="1000"/>
          </a:pPr>
          <a:r>
            <a:rPr lang="ja-JP" altLang="en-US" sz="1100" b="1" i="0" u="none" strike="noStrike" baseline="0">
              <a:solidFill>
                <a:srgbClr val="000000"/>
              </a:solidFill>
              <a:latin typeface="ＭＳ ゴシック"/>
              <a:ea typeface="ＭＳ ゴシック"/>
            </a:rPr>
            <a:t>実質赤字比率</a:t>
          </a:r>
        </a:p>
        <a:p>
          <a:pPr algn="dist" rtl="0">
            <a:defRPr sz="1000"/>
          </a:pPr>
          <a:r>
            <a:rPr lang="ja-JP" altLang="en-US" sz="1100" b="1" i="0" u="none" strike="noStrike" baseline="0">
              <a:solidFill>
                <a:srgbClr val="000000"/>
              </a:solidFill>
              <a:latin typeface="ＭＳ ゴシック"/>
              <a:ea typeface="ＭＳ ゴシック"/>
            </a:rPr>
            <a:t>連結実質赤字比率</a:t>
          </a:r>
        </a:p>
        <a:p>
          <a:pPr algn="dist" rtl="0">
            <a:defRPr sz="1000"/>
          </a:pPr>
          <a:r>
            <a:rPr lang="ja-JP" altLang="en-US" sz="1100" b="1" i="0" u="none" strike="noStrike" baseline="0">
              <a:solidFill>
                <a:srgbClr val="000000"/>
              </a:solidFill>
              <a:latin typeface="ＭＳ ゴシック"/>
              <a:ea typeface="ＭＳ ゴシック"/>
            </a:rPr>
            <a:t>実質公債費比率</a:t>
          </a:r>
        </a:p>
        <a:p>
          <a:pPr algn="dist" rtl="0">
            <a:defRPr sz="1000"/>
          </a:pPr>
          <a:r>
            <a:rPr lang="ja-JP" altLang="en-US" sz="1100" b="1" i="0" u="none" strike="noStrike" baseline="0">
              <a:solidFill>
                <a:srgbClr val="000000"/>
              </a:solidFill>
              <a:latin typeface="ＭＳ ゴシック"/>
              <a:ea typeface="ＭＳ ゴシック"/>
            </a:rPr>
            <a:t>将来負担比率</a:t>
          </a:r>
        </a:p>
      </xdr:txBody>
    </xdr:sp>
    <xdr:clientData/>
  </xdr:twoCellAnchor>
  <xdr:twoCellAnchor>
    <xdr:from>
      <xdr:col>10</xdr:col>
      <xdr:colOff>247650</xdr:colOff>
      <xdr:row>9</xdr:row>
      <xdr:rowOff>95250</xdr:rowOff>
    </xdr:from>
    <xdr:to>
      <xdr:col>12</xdr:col>
      <xdr:colOff>142875</xdr:colOff>
      <xdr:row>14</xdr:row>
      <xdr:rowOff>123825</xdr:rowOff>
    </xdr:to>
    <xdr:sp macro="" textlink="">
      <xdr:nvSpPr>
        <xdr:cNvPr id="11278" name="Rectangle 14"/>
        <xdr:cNvSpPr>
          <a:spLocks noChangeArrowheads="1"/>
        </xdr:cNvSpPr>
      </xdr:nvSpPr>
      <xdr:spPr bwMode="auto">
        <a:xfrm>
          <a:off x="7115175" y="1638300"/>
          <a:ext cx="1266825" cy="88582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100" b="1" i="0" u="none" strike="noStrike" baseline="0">
              <a:solidFill>
                <a:srgbClr val="000000"/>
              </a:solidFill>
              <a:latin typeface="ＭＳ ゴシック"/>
              <a:ea typeface="ＭＳ ゴシック"/>
            </a:rPr>
            <a:t>-</a:t>
          </a:r>
        </a:p>
        <a:p>
          <a:pPr algn="r" rtl="0">
            <a:defRPr sz="1000"/>
          </a:pPr>
          <a:r>
            <a:rPr lang="en-US" altLang="ja-JP" sz="1100" b="1" i="0" u="none" strike="noStrike" baseline="0">
              <a:solidFill>
                <a:srgbClr val="000000"/>
              </a:solidFill>
              <a:latin typeface="ＭＳ ゴシック"/>
              <a:ea typeface="ＭＳ ゴシック"/>
            </a:rPr>
            <a:t>-</a:t>
          </a:r>
        </a:p>
        <a:p>
          <a:pPr algn="r" rtl="0">
            <a:defRPr sz="1000"/>
          </a:pPr>
          <a:r>
            <a:rPr lang="en-US" altLang="ja-JP" sz="1100" b="1" i="0" u="none" strike="noStrike" baseline="0">
              <a:solidFill>
                <a:srgbClr val="000000"/>
              </a:solidFill>
              <a:latin typeface="ＭＳ ゴシック"/>
              <a:ea typeface="ＭＳ ゴシック"/>
            </a:rPr>
            <a:t>10.6</a:t>
          </a:r>
        </a:p>
        <a:p>
          <a:pPr algn="r" rtl="0">
            <a:defRPr sz="1000"/>
          </a:pPr>
          <a:r>
            <a:rPr lang="en-US" altLang="ja-JP" sz="1100" b="1" i="0" u="none" strike="noStrike" baseline="0">
              <a:solidFill>
                <a:srgbClr val="000000"/>
              </a:solidFill>
              <a:latin typeface="ＭＳ ゴシック"/>
              <a:ea typeface="ＭＳ ゴシック"/>
            </a:rPr>
            <a:t>69.7</a:t>
          </a:r>
        </a:p>
      </xdr:txBody>
    </xdr:sp>
    <xdr:clientData/>
  </xdr:twoCellAnchor>
  <xdr:twoCellAnchor>
    <xdr:from>
      <xdr:col>12</xdr:col>
      <xdr:colOff>209550</xdr:colOff>
      <xdr:row>9</xdr:row>
      <xdr:rowOff>95250</xdr:rowOff>
    </xdr:from>
    <xdr:to>
      <xdr:col>13</xdr:col>
      <xdr:colOff>152400</xdr:colOff>
      <xdr:row>14</xdr:row>
      <xdr:rowOff>123825</xdr:rowOff>
    </xdr:to>
    <xdr:sp macro="" textlink="">
      <xdr:nvSpPr>
        <xdr:cNvPr id="11279" name="Rectangle 15"/>
        <xdr:cNvSpPr>
          <a:spLocks noChangeArrowheads="1"/>
        </xdr:cNvSpPr>
      </xdr:nvSpPr>
      <xdr:spPr bwMode="auto">
        <a:xfrm>
          <a:off x="8448675" y="1638300"/>
          <a:ext cx="628650" cy="885825"/>
        </a:xfrm>
        <a:prstGeom prst="rect">
          <a:avLst/>
        </a:prstGeom>
        <a:noFill/>
        <a:ln w="9525">
          <a:noFill/>
          <a:miter lim="800000"/>
          <a:headEnd/>
          <a:tailEnd/>
        </a:ln>
      </xdr:spPr>
      <xdr:txBody>
        <a:bodyPr vertOverflow="clip" wrap="square" lIns="36576" tIns="18288" rIns="0" bIns="18288" anchor="ctr" upright="1"/>
        <a:lstStyle/>
        <a:p>
          <a:pPr algn="l" rtl="0">
            <a:defRPr sz="1000"/>
          </a:pPr>
          <a:r>
            <a:rPr lang="ja-JP" altLang="en-US" sz="1100" b="1" i="0" u="none" strike="noStrike" baseline="0">
              <a:solidFill>
                <a:srgbClr val="000000"/>
              </a:solidFill>
              <a:latin typeface="ＭＳ ゴシック"/>
              <a:ea typeface="ＭＳ ゴシック"/>
            </a:rPr>
            <a:t>％</a:t>
          </a:r>
        </a:p>
        <a:p>
          <a:pPr algn="l" rtl="0">
            <a:defRPr sz="1000"/>
          </a:pPr>
          <a:r>
            <a:rPr lang="ja-JP" altLang="en-US" sz="1100" b="1" i="0" u="none" strike="noStrike" baseline="0">
              <a:solidFill>
                <a:srgbClr val="000000"/>
              </a:solidFill>
              <a:latin typeface="ＭＳ ゴシック"/>
              <a:ea typeface="ＭＳ ゴシック"/>
            </a:rPr>
            <a:t>％</a:t>
          </a:r>
        </a:p>
        <a:p>
          <a:pPr algn="l" rtl="0">
            <a:defRPr sz="1000"/>
          </a:pPr>
          <a:r>
            <a:rPr lang="ja-JP" altLang="en-US" sz="1100" b="1" i="0" u="none" strike="noStrike" baseline="0">
              <a:solidFill>
                <a:srgbClr val="000000"/>
              </a:solidFill>
              <a:latin typeface="ＭＳ ゴシック"/>
              <a:ea typeface="ＭＳ ゴシック"/>
            </a:rPr>
            <a:t>％</a:t>
          </a:r>
        </a:p>
        <a:p>
          <a:pPr algn="l" rtl="0">
            <a:defRPr sz="1000"/>
          </a:pPr>
          <a:r>
            <a:rPr lang="ja-JP" altLang="en-US" sz="1100" b="1" i="0" u="none" strike="noStrike" baseline="0">
              <a:solidFill>
                <a:srgbClr val="000000"/>
              </a:solidFill>
              <a:latin typeface="ＭＳ ゴシック"/>
              <a:ea typeface="ＭＳ ゴシック"/>
            </a:rPr>
            <a:t>％</a:t>
          </a:r>
        </a:p>
      </xdr:txBody>
    </xdr:sp>
    <xdr:clientData/>
  </xdr:twoCellAnchor>
  <xdr:twoCellAnchor>
    <xdr:from>
      <xdr:col>7</xdr:col>
      <xdr:colOff>266700</xdr:colOff>
      <xdr:row>14</xdr:row>
      <xdr:rowOff>9525</xdr:rowOff>
    </xdr:from>
    <xdr:to>
      <xdr:col>10</xdr:col>
      <xdr:colOff>247650</xdr:colOff>
      <xdr:row>17</xdr:row>
      <xdr:rowOff>133350</xdr:rowOff>
    </xdr:to>
    <xdr:sp macro="" textlink="">
      <xdr:nvSpPr>
        <xdr:cNvPr id="11280" name="Rectangle 16"/>
        <xdr:cNvSpPr>
          <a:spLocks noChangeArrowheads="1"/>
        </xdr:cNvSpPr>
      </xdr:nvSpPr>
      <xdr:spPr bwMode="auto">
        <a:xfrm>
          <a:off x="5076825" y="2409825"/>
          <a:ext cx="2038350" cy="638175"/>
        </a:xfrm>
        <a:prstGeom prst="rect">
          <a:avLst/>
        </a:prstGeom>
        <a:noFill/>
        <a:ln w="9525">
          <a:noFill/>
          <a:miter lim="800000"/>
          <a:headEnd/>
          <a:tailEnd/>
        </a:ln>
      </xdr:spPr>
      <xdr:txBody>
        <a:bodyPr vertOverflow="clip" wrap="square" lIns="36576" tIns="18288" rIns="36576" bIns="18288" anchor="ctr" upright="1"/>
        <a:lstStyle/>
        <a:p>
          <a:pPr algn="dist" rtl="0">
            <a:defRPr sz="1000"/>
          </a:pPr>
          <a:r>
            <a:rPr lang="ja-JP" altLang="en-US" sz="1100" b="1" i="0" u="none" strike="noStrike" baseline="0">
              <a:solidFill>
                <a:srgbClr val="000000"/>
              </a:solidFill>
              <a:latin typeface="ＭＳ ゴシック"/>
              <a:ea typeface="ＭＳ ゴシック"/>
            </a:rPr>
            <a:t>市町村類型</a:t>
          </a:r>
        </a:p>
        <a:p>
          <a:pPr algn="dist" rtl="0">
            <a:defRPr sz="1000"/>
          </a:pPr>
          <a:r>
            <a:rPr lang="en-US" altLang="ja-JP" sz="1100" b="1" i="0" u="none" strike="noStrike" baseline="0">
              <a:solidFill>
                <a:srgbClr val="000000"/>
              </a:solidFill>
              <a:latin typeface="ＭＳ ゴシック"/>
              <a:ea typeface="ＭＳ ゴシック"/>
            </a:rPr>
            <a:t>(</a:t>
          </a:r>
          <a:r>
            <a:rPr lang="ja-JP" altLang="en-US" sz="1100" b="1" i="0" u="none" strike="noStrike" baseline="0">
              <a:solidFill>
                <a:srgbClr val="000000"/>
              </a:solidFill>
              <a:latin typeface="ＭＳ ゴシック"/>
              <a:ea typeface="ＭＳ ゴシック"/>
            </a:rPr>
            <a:t>年度毎</a:t>
          </a:r>
          <a:r>
            <a:rPr lang="en-US" altLang="ja-JP" sz="1100" b="1" i="0" u="none" strike="noStrike" baseline="0">
              <a:solidFill>
                <a:srgbClr val="000000"/>
              </a:solidFill>
              <a:latin typeface="ＭＳ ゴシック"/>
              <a:ea typeface="ＭＳ ゴシック"/>
            </a:rPr>
            <a:t>)</a:t>
          </a:r>
        </a:p>
      </xdr:txBody>
    </xdr:sp>
    <xdr:clientData/>
  </xdr:twoCellAnchor>
  <xdr:twoCellAnchor>
    <xdr:from>
      <xdr:col>10</xdr:col>
      <xdr:colOff>304800</xdr:colOff>
      <xdr:row>14</xdr:row>
      <xdr:rowOff>9525</xdr:rowOff>
    </xdr:from>
    <xdr:to>
      <xdr:col>15</xdr:col>
      <xdr:colOff>304800</xdr:colOff>
      <xdr:row>17</xdr:row>
      <xdr:rowOff>133350</xdr:rowOff>
    </xdr:to>
    <xdr:sp macro="" textlink="">
      <xdr:nvSpPr>
        <xdr:cNvPr id="11281" name="Rectangle 17"/>
        <xdr:cNvSpPr>
          <a:spLocks noChangeArrowheads="1"/>
        </xdr:cNvSpPr>
      </xdr:nvSpPr>
      <xdr:spPr bwMode="auto">
        <a:xfrm>
          <a:off x="7172325" y="2409825"/>
          <a:ext cx="3429000" cy="638175"/>
        </a:xfrm>
        <a:prstGeom prst="rect">
          <a:avLst/>
        </a:prstGeom>
        <a:noFill/>
        <a:ln w="9525">
          <a:no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ゴシック"/>
              <a:ea typeface="ＭＳ ゴシック"/>
            </a:rPr>
            <a:t>H18  Ⅱ</a:t>
          </a:r>
          <a:r>
            <a:rPr lang="ja-JP" altLang="en-US" sz="1100" b="1" i="0" u="none" strike="noStrike" baseline="0">
              <a:solidFill>
                <a:srgbClr val="000000"/>
              </a:solidFill>
              <a:latin typeface="ＭＳ ゴシック"/>
              <a:ea typeface="ＭＳ ゴシック"/>
            </a:rPr>
            <a:t>－２  </a:t>
          </a:r>
          <a:r>
            <a:rPr lang="en-US" altLang="ja-JP" sz="1100" b="1" i="0" u="none" strike="noStrike" baseline="0">
              <a:solidFill>
                <a:srgbClr val="000000"/>
              </a:solidFill>
              <a:latin typeface="ＭＳ ゴシック"/>
              <a:ea typeface="ＭＳ ゴシック"/>
            </a:rPr>
            <a:t>H19  Ⅱ</a:t>
          </a:r>
          <a:r>
            <a:rPr lang="ja-JP" altLang="en-US" sz="1100" b="1" i="0" u="none" strike="noStrike" baseline="0">
              <a:solidFill>
                <a:srgbClr val="000000"/>
              </a:solidFill>
              <a:latin typeface="ＭＳ ゴシック"/>
              <a:ea typeface="ＭＳ ゴシック"/>
            </a:rPr>
            <a:t>－２  </a:t>
          </a:r>
          <a:r>
            <a:rPr lang="en-US" altLang="ja-JP" sz="1100" b="1" i="0" u="none" strike="noStrike" baseline="0">
              <a:solidFill>
                <a:srgbClr val="000000"/>
              </a:solidFill>
              <a:latin typeface="ＭＳ ゴシック"/>
              <a:ea typeface="ＭＳ ゴシック"/>
            </a:rPr>
            <a:t>H20  Ⅱ</a:t>
          </a:r>
          <a:r>
            <a:rPr lang="ja-JP" altLang="en-US" sz="1100" b="1" i="0" u="none" strike="noStrike" baseline="0">
              <a:solidFill>
                <a:srgbClr val="000000"/>
              </a:solidFill>
              <a:latin typeface="ＭＳ ゴシック"/>
              <a:ea typeface="ＭＳ ゴシック"/>
            </a:rPr>
            <a:t>－２  </a:t>
          </a:r>
        </a:p>
        <a:p>
          <a:pPr algn="l" rtl="0">
            <a:defRPr sz="1000"/>
          </a:pPr>
          <a:r>
            <a:rPr lang="en-US" altLang="ja-JP" sz="1100" b="1" i="0" u="none" strike="noStrike" baseline="0">
              <a:solidFill>
                <a:srgbClr val="000000"/>
              </a:solidFill>
              <a:latin typeface="ＭＳ ゴシック"/>
              <a:ea typeface="ＭＳ ゴシック"/>
            </a:rPr>
            <a:t>H21  Ⅱ</a:t>
          </a:r>
          <a:r>
            <a:rPr lang="ja-JP" altLang="en-US" sz="1100" b="1" i="0" u="none" strike="noStrike" baseline="0">
              <a:solidFill>
                <a:srgbClr val="000000"/>
              </a:solidFill>
              <a:latin typeface="ＭＳ ゴシック"/>
              <a:ea typeface="ＭＳ ゴシック"/>
            </a:rPr>
            <a:t>－２  </a:t>
          </a:r>
          <a:r>
            <a:rPr lang="en-US" altLang="ja-JP" sz="1100" b="1" i="0" u="none" strike="noStrike" baseline="0">
              <a:solidFill>
                <a:srgbClr val="000000"/>
              </a:solidFill>
              <a:latin typeface="ＭＳ ゴシック"/>
              <a:ea typeface="ＭＳ ゴシック"/>
            </a:rPr>
            <a:t>H22  Ⅱ</a:t>
          </a:r>
          <a:r>
            <a:rPr lang="ja-JP" altLang="en-US" sz="1100" b="1" i="0" u="none" strike="noStrike" baseline="0">
              <a:solidFill>
                <a:srgbClr val="000000"/>
              </a:solidFill>
              <a:latin typeface="ＭＳ ゴシック"/>
              <a:ea typeface="ＭＳ ゴシック"/>
            </a:rPr>
            <a:t>－２</a:t>
          </a:r>
        </a:p>
      </xdr:txBody>
    </xdr:sp>
    <xdr:clientData/>
  </xdr:twoCellAnchor>
  <xdr:twoCellAnchor>
    <xdr:from>
      <xdr:col>15</xdr:col>
      <xdr:colOff>266700</xdr:colOff>
      <xdr:row>8</xdr:row>
      <xdr:rowOff>152400</xdr:rowOff>
    </xdr:from>
    <xdr:to>
      <xdr:col>17</xdr:col>
      <xdr:colOff>323850</xdr:colOff>
      <xdr:row>15</xdr:row>
      <xdr:rowOff>95250</xdr:rowOff>
    </xdr:to>
    <xdr:sp macro="" textlink="">
      <xdr:nvSpPr>
        <xdr:cNvPr id="11282" name="AutoShape 18"/>
        <xdr:cNvSpPr>
          <a:spLocks noChangeArrowheads="1"/>
        </xdr:cNvSpPr>
      </xdr:nvSpPr>
      <xdr:spPr bwMode="auto">
        <a:xfrm>
          <a:off x="10563225" y="1524000"/>
          <a:ext cx="1438275" cy="1143000"/>
        </a:xfrm>
        <a:prstGeom prst="roundRect">
          <a:avLst>
            <a:gd name="adj" fmla="val 0"/>
          </a:avLst>
        </a:prstGeom>
        <a:solidFill>
          <a:srgbClr val="FFFFFF"/>
        </a:solidFill>
        <a:ln w="9525">
          <a:solidFill>
            <a:srgbClr val="000000"/>
          </a:solidFill>
          <a:round/>
          <a:headEnd/>
          <a:tailEnd/>
        </a:ln>
        <a:effectLst>
          <a:outerShdw dist="53882" dir="2700000" algn="ctr" rotWithShape="0">
            <a:srgbClr val="000000"/>
          </a:outerShdw>
        </a:effectLst>
      </xdr:spPr>
    </xdr:sp>
    <xdr:clientData/>
  </xdr:twoCellAnchor>
  <xdr:twoCellAnchor>
    <xdr:from>
      <xdr:col>15</xdr:col>
      <xdr:colOff>628650</xdr:colOff>
      <xdr:row>9</xdr:row>
      <xdr:rowOff>47625</xdr:rowOff>
    </xdr:from>
    <xdr:to>
      <xdr:col>17</xdr:col>
      <xdr:colOff>514350</xdr:colOff>
      <xdr:row>10</xdr:row>
      <xdr:rowOff>123825</xdr:rowOff>
    </xdr:to>
    <xdr:sp macro="" textlink="">
      <xdr:nvSpPr>
        <xdr:cNvPr id="11283" name="Rectangle 19"/>
        <xdr:cNvSpPr>
          <a:spLocks noChangeArrowheads="1"/>
        </xdr:cNvSpPr>
      </xdr:nvSpPr>
      <xdr:spPr bwMode="auto">
        <a:xfrm>
          <a:off x="10925175" y="1590675"/>
          <a:ext cx="1266825"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当　該　団　体　値</a:t>
          </a:r>
        </a:p>
      </xdr:txBody>
    </xdr:sp>
    <xdr:clientData/>
  </xdr:twoCellAnchor>
  <xdr:twoCellAnchor>
    <xdr:from>
      <xdr:col>15</xdr:col>
      <xdr:colOff>628650</xdr:colOff>
      <xdr:row>10</xdr:row>
      <xdr:rowOff>142875</xdr:rowOff>
    </xdr:from>
    <xdr:to>
      <xdr:col>17</xdr:col>
      <xdr:colOff>514350</xdr:colOff>
      <xdr:row>12</xdr:row>
      <xdr:rowOff>47625</xdr:rowOff>
    </xdr:to>
    <xdr:sp macro="" textlink="">
      <xdr:nvSpPr>
        <xdr:cNvPr id="11284" name="Rectangle 20"/>
        <xdr:cNvSpPr>
          <a:spLocks noChangeArrowheads="1"/>
        </xdr:cNvSpPr>
      </xdr:nvSpPr>
      <xdr:spPr bwMode="auto">
        <a:xfrm>
          <a:off x="10925175" y="1857375"/>
          <a:ext cx="1266825" cy="2476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類似団体内平均値</a:t>
          </a:r>
        </a:p>
      </xdr:txBody>
    </xdr:sp>
    <xdr:clientData/>
  </xdr:twoCellAnchor>
  <xdr:twoCellAnchor>
    <xdr:from>
      <xdr:col>15</xdr:col>
      <xdr:colOff>628650</xdr:colOff>
      <xdr:row>12</xdr:row>
      <xdr:rowOff>123825</xdr:rowOff>
    </xdr:from>
    <xdr:to>
      <xdr:col>17</xdr:col>
      <xdr:colOff>514350</xdr:colOff>
      <xdr:row>16</xdr:row>
      <xdr:rowOff>76200</xdr:rowOff>
    </xdr:to>
    <xdr:sp macro="" textlink="">
      <xdr:nvSpPr>
        <xdr:cNvPr id="11285" name="Rectangle 21"/>
        <xdr:cNvSpPr>
          <a:spLocks noChangeArrowheads="1"/>
        </xdr:cNvSpPr>
      </xdr:nvSpPr>
      <xdr:spPr bwMode="auto">
        <a:xfrm>
          <a:off x="10925175" y="2181225"/>
          <a:ext cx="1266825" cy="638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類似団体内の</a:t>
          </a:r>
        </a:p>
        <a:p>
          <a:pPr algn="l" rtl="0">
            <a:defRPr sz="1000"/>
          </a:pPr>
          <a:r>
            <a:rPr lang="ja-JP" altLang="en-US" sz="900" b="0" i="0" u="none" strike="noStrike" baseline="0">
              <a:solidFill>
                <a:srgbClr val="000000"/>
              </a:solidFill>
              <a:latin typeface="ＭＳ Ｐゴシック"/>
              <a:ea typeface="ＭＳ Ｐゴシック"/>
            </a:rPr>
            <a:t>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sp macro="" textlink="">
      <xdr:nvSpPr>
        <xdr:cNvPr id="11286" name="Line 22"/>
        <xdr:cNvSpPr>
          <a:spLocks noChangeShapeType="1"/>
        </xdr:cNvSpPr>
      </xdr:nvSpPr>
      <xdr:spPr bwMode="auto">
        <a:xfrm>
          <a:off x="10668000" y="1676400"/>
          <a:ext cx="171450" cy="0"/>
        </a:xfrm>
        <a:prstGeom prst="line">
          <a:avLst/>
        </a:prstGeom>
        <a:noFill/>
        <a:ln w="6350">
          <a:solidFill>
            <a:srgbClr val="FF0000"/>
          </a:solidFill>
          <a:round/>
          <a:headEnd/>
          <a:tailEnd/>
        </a:ln>
      </xdr:spPr>
    </xdr:sp>
    <xdr:clientData/>
  </xdr:twoCellAnchor>
  <xdr:twoCellAnchor>
    <xdr:from>
      <xdr:col>15</xdr:col>
      <xdr:colOff>409575</xdr:colOff>
      <xdr:row>9</xdr:row>
      <xdr:rowOff>85725</xdr:rowOff>
    </xdr:from>
    <xdr:to>
      <xdr:col>15</xdr:col>
      <xdr:colOff>504825</xdr:colOff>
      <xdr:row>10</xdr:row>
      <xdr:rowOff>9525</xdr:rowOff>
    </xdr:to>
    <xdr:sp macro="" textlink="">
      <xdr:nvSpPr>
        <xdr:cNvPr id="11287" name="Oval 23"/>
        <xdr:cNvSpPr>
          <a:spLocks noChangeArrowheads="1"/>
        </xdr:cNvSpPr>
      </xdr:nvSpPr>
      <xdr:spPr bwMode="auto">
        <a:xfrm>
          <a:off x="10706100" y="1628775"/>
          <a:ext cx="95250" cy="95250"/>
        </a:xfrm>
        <a:prstGeom prst="ellipse">
          <a:avLst/>
        </a:prstGeom>
        <a:solidFill>
          <a:srgbClr val="FF0000"/>
        </a:solidFill>
        <a:ln w="9525">
          <a:solidFill>
            <a:srgbClr val="FF0000"/>
          </a:solidFill>
          <a:round/>
          <a:headEnd/>
          <a:tailEnd/>
        </a:ln>
      </xdr:spPr>
    </xdr:sp>
    <xdr:clientData/>
  </xdr:twoCellAnchor>
  <xdr:twoCellAnchor>
    <xdr:from>
      <xdr:col>15</xdr:col>
      <xdr:colOff>409575</xdr:colOff>
      <xdr:row>11</xdr:row>
      <xdr:rowOff>9525</xdr:rowOff>
    </xdr:from>
    <xdr:to>
      <xdr:col>15</xdr:col>
      <xdr:colOff>504825</xdr:colOff>
      <xdr:row>11</xdr:row>
      <xdr:rowOff>104775</xdr:rowOff>
    </xdr:to>
    <xdr:sp macro="" textlink="">
      <xdr:nvSpPr>
        <xdr:cNvPr id="11288" name="AutoShape 24"/>
        <xdr:cNvSpPr>
          <a:spLocks noChangeArrowheads="1"/>
        </xdr:cNvSpPr>
      </xdr:nvSpPr>
      <xdr:spPr bwMode="auto">
        <a:xfrm>
          <a:off x="10706100" y="1895475"/>
          <a:ext cx="95250" cy="95250"/>
        </a:xfrm>
        <a:prstGeom prst="flowChartDecision">
          <a:avLst/>
        </a:prstGeom>
        <a:solidFill>
          <a:srgbClr val="000080"/>
        </a:solidFill>
        <a:ln w="9525">
          <a:solidFill>
            <a:srgbClr val="000080"/>
          </a:solidFill>
          <a:miter lim="800000"/>
          <a:headEnd/>
          <a:tailEnd/>
        </a:ln>
      </xdr:spPr>
    </xdr:sp>
    <xdr:clientData/>
  </xdr:twoCellAnchor>
  <xdr:twoCellAnchor>
    <xdr:from>
      <xdr:col>15</xdr:col>
      <xdr:colOff>447675</xdr:colOff>
      <xdr:row>12</xdr:row>
      <xdr:rowOff>104775</xdr:rowOff>
    </xdr:from>
    <xdr:to>
      <xdr:col>15</xdr:col>
      <xdr:colOff>447675</xdr:colOff>
      <xdr:row>13</xdr:row>
      <xdr:rowOff>66675</xdr:rowOff>
    </xdr:to>
    <xdr:sp macro="" textlink="">
      <xdr:nvSpPr>
        <xdr:cNvPr id="11289" name="Line 25"/>
        <xdr:cNvSpPr>
          <a:spLocks noChangeShapeType="1"/>
        </xdr:cNvSpPr>
      </xdr:nvSpPr>
      <xdr:spPr bwMode="auto">
        <a:xfrm>
          <a:off x="10744200" y="2162175"/>
          <a:ext cx="0" cy="133350"/>
        </a:xfrm>
        <a:prstGeom prst="line">
          <a:avLst/>
        </a:prstGeom>
        <a:noFill/>
        <a:ln w="31750">
          <a:solidFill>
            <a:srgbClr val="808080"/>
          </a:solidFill>
          <a:round/>
          <a:headEnd/>
          <a:tailEnd/>
        </a:ln>
      </xdr:spPr>
    </xdr:sp>
    <xdr:clientData/>
  </xdr:twoCellAnchor>
  <xdr:twoCellAnchor>
    <xdr:from>
      <xdr:col>15</xdr:col>
      <xdr:colOff>371475</xdr:colOff>
      <xdr:row>12</xdr:row>
      <xdr:rowOff>104775</xdr:rowOff>
    </xdr:from>
    <xdr:to>
      <xdr:col>15</xdr:col>
      <xdr:colOff>542925</xdr:colOff>
      <xdr:row>12</xdr:row>
      <xdr:rowOff>104775</xdr:rowOff>
    </xdr:to>
    <xdr:sp macro="" textlink="">
      <xdr:nvSpPr>
        <xdr:cNvPr id="11290" name="Line 26"/>
        <xdr:cNvSpPr>
          <a:spLocks noChangeShapeType="1"/>
        </xdr:cNvSpPr>
      </xdr:nvSpPr>
      <xdr:spPr bwMode="auto">
        <a:xfrm>
          <a:off x="10668000" y="2162175"/>
          <a:ext cx="171450" cy="0"/>
        </a:xfrm>
        <a:prstGeom prst="line">
          <a:avLst/>
        </a:prstGeom>
        <a:noFill/>
        <a:ln w="15875">
          <a:solidFill>
            <a:srgbClr val="000000"/>
          </a:solidFill>
          <a:round/>
          <a:headEnd/>
          <a:tailEnd/>
        </a:ln>
      </xdr:spPr>
    </xdr:sp>
    <xdr:clientData/>
  </xdr:twoCellAnchor>
  <xdr:twoCellAnchor>
    <xdr:from>
      <xdr:col>15</xdr:col>
      <xdr:colOff>447675</xdr:colOff>
      <xdr:row>14</xdr:row>
      <xdr:rowOff>0</xdr:rowOff>
    </xdr:from>
    <xdr:to>
      <xdr:col>15</xdr:col>
      <xdr:colOff>447675</xdr:colOff>
      <xdr:row>14</xdr:row>
      <xdr:rowOff>133350</xdr:rowOff>
    </xdr:to>
    <xdr:sp macro="" textlink="">
      <xdr:nvSpPr>
        <xdr:cNvPr id="11291" name="Line 27"/>
        <xdr:cNvSpPr>
          <a:spLocks noChangeShapeType="1"/>
        </xdr:cNvSpPr>
      </xdr:nvSpPr>
      <xdr:spPr bwMode="auto">
        <a:xfrm flipV="1">
          <a:off x="10744200" y="2400300"/>
          <a:ext cx="0" cy="133350"/>
        </a:xfrm>
        <a:prstGeom prst="line">
          <a:avLst/>
        </a:prstGeom>
        <a:noFill/>
        <a:ln w="31750">
          <a:solidFill>
            <a:srgbClr val="808080"/>
          </a:solidFill>
          <a:round/>
          <a:headEnd/>
          <a:tailEnd/>
        </a:ln>
      </xdr:spPr>
    </xdr:sp>
    <xdr:clientData/>
  </xdr:twoCellAnchor>
  <xdr:twoCellAnchor>
    <xdr:from>
      <xdr:col>15</xdr:col>
      <xdr:colOff>371475</xdr:colOff>
      <xdr:row>14</xdr:row>
      <xdr:rowOff>142875</xdr:rowOff>
    </xdr:from>
    <xdr:to>
      <xdr:col>15</xdr:col>
      <xdr:colOff>542925</xdr:colOff>
      <xdr:row>14</xdr:row>
      <xdr:rowOff>142875</xdr:rowOff>
    </xdr:to>
    <xdr:sp macro="" textlink="">
      <xdr:nvSpPr>
        <xdr:cNvPr id="11292" name="Line 28"/>
        <xdr:cNvSpPr>
          <a:spLocks noChangeShapeType="1"/>
        </xdr:cNvSpPr>
      </xdr:nvSpPr>
      <xdr:spPr bwMode="auto">
        <a:xfrm>
          <a:off x="10668000" y="2543175"/>
          <a:ext cx="171450" cy="0"/>
        </a:xfrm>
        <a:prstGeom prst="line">
          <a:avLst/>
        </a:prstGeom>
        <a:noFill/>
        <a:ln w="15875">
          <a:solidFill>
            <a:srgbClr val="000000"/>
          </a:solidFill>
          <a:round/>
          <a:headEnd/>
          <a:tailEnd/>
        </a:ln>
      </xdr:spPr>
    </xdr:sp>
    <xdr:clientData/>
  </xdr:twoCellAnchor>
  <xdr:oneCellAnchor>
    <xdr:from>
      <xdr:col>1</xdr:col>
      <xdr:colOff>66675</xdr:colOff>
      <xdr:row>20</xdr:row>
      <xdr:rowOff>123825</xdr:rowOff>
    </xdr:from>
    <xdr:ext cx="8730467" cy="185179"/>
    <xdr:sp macro="" textlink="">
      <xdr:nvSpPr>
        <xdr:cNvPr id="11293" name="Text Box 29"/>
        <xdr:cNvSpPr txBox="1">
          <a:spLocks noChangeArrowheads="1"/>
        </xdr:cNvSpPr>
      </xdr:nvSpPr>
      <xdr:spPr bwMode="auto">
        <a:xfrm>
          <a:off x="762000" y="3552825"/>
          <a:ext cx="8730467" cy="185179"/>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　市町村類型とは、人口および産業構造等により全国の市町村を</a:t>
          </a:r>
          <a:r>
            <a:rPr lang="en-US" altLang="ja-JP" sz="1000" b="0" i="0" u="none" strike="noStrike" baseline="0">
              <a:solidFill>
                <a:srgbClr val="000000"/>
              </a:solidFill>
              <a:latin typeface="ＭＳ Ｐゴシック"/>
              <a:ea typeface="ＭＳ Ｐゴシック"/>
            </a:rPr>
            <a:t>35</a:t>
          </a:r>
          <a:r>
            <a:rPr lang="ja-JP" altLang="en-US" sz="1000" b="0" i="0" u="none" strike="noStrike" baseline="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twoCellAnchor>
    <xdr:from>
      <xdr:col>1</xdr:col>
      <xdr:colOff>66675</xdr:colOff>
      <xdr:row>27</xdr:row>
      <xdr:rowOff>66675</xdr:rowOff>
    </xdr:from>
    <xdr:to>
      <xdr:col>7</xdr:col>
      <xdr:colOff>571500</xdr:colOff>
      <xdr:row>29</xdr:row>
      <xdr:rowOff>47625</xdr:rowOff>
    </xdr:to>
    <xdr:sp macro="" textlink="">
      <xdr:nvSpPr>
        <xdr:cNvPr id="11294" name="Rectangle 30"/>
        <xdr:cNvSpPr>
          <a:spLocks noChangeArrowheads="1"/>
        </xdr:cNvSpPr>
      </xdr:nvSpPr>
      <xdr:spPr bwMode="auto">
        <a:xfrm>
          <a:off x="762000" y="4695825"/>
          <a:ext cx="4619625" cy="32385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人件費</a:t>
          </a:r>
        </a:p>
      </xdr:txBody>
    </xdr:sp>
    <xdr:clientData/>
  </xdr:twoCellAnchor>
  <xdr:twoCellAnchor>
    <xdr:from>
      <xdr:col>7</xdr:col>
      <xdr:colOff>590550</xdr:colOff>
      <xdr:row>27</xdr:row>
      <xdr:rowOff>133350</xdr:rowOff>
    </xdr:from>
    <xdr:to>
      <xdr:col>10</xdr:col>
      <xdr:colOff>57150</xdr:colOff>
      <xdr:row>29</xdr:row>
      <xdr:rowOff>47625</xdr:rowOff>
    </xdr:to>
    <xdr:sp macro="" textlink="">
      <xdr:nvSpPr>
        <xdr:cNvPr id="11295" name="Rectangle 31"/>
        <xdr:cNvSpPr>
          <a:spLocks noChangeArrowheads="1"/>
        </xdr:cNvSpPr>
      </xdr:nvSpPr>
      <xdr:spPr bwMode="auto">
        <a:xfrm>
          <a:off x="5400675" y="4762500"/>
          <a:ext cx="1524000" cy="257175"/>
        </a:xfrm>
        <a:prstGeom prst="rect">
          <a:avLst/>
        </a:prstGeom>
        <a:solidFill>
          <a:srgbClr val="FFFFFF"/>
        </a:solidFill>
        <a:ln w="9525">
          <a:solidFill>
            <a:srgbClr val="FFFFFF"/>
          </a:solid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7</xdr:col>
      <xdr:colOff>590550</xdr:colOff>
      <xdr:row>28</xdr:row>
      <xdr:rowOff>152400</xdr:rowOff>
    </xdr:from>
    <xdr:to>
      <xdr:col>10</xdr:col>
      <xdr:colOff>57150</xdr:colOff>
      <xdr:row>30</xdr:row>
      <xdr:rowOff>66675</xdr:rowOff>
    </xdr:to>
    <xdr:sp macro="" textlink="">
      <xdr:nvSpPr>
        <xdr:cNvPr id="11296" name="Rectangle 32"/>
        <xdr:cNvSpPr>
          <a:spLocks noChangeArrowheads="1"/>
        </xdr:cNvSpPr>
      </xdr:nvSpPr>
      <xdr:spPr bwMode="auto">
        <a:xfrm>
          <a:off x="5400675" y="4953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71/72</a:t>
          </a:r>
        </a:p>
      </xdr:txBody>
    </xdr:sp>
    <xdr:clientData/>
  </xdr:twoCellAnchor>
  <xdr:twoCellAnchor>
    <xdr:from>
      <xdr:col>10</xdr:col>
      <xdr:colOff>219075</xdr:colOff>
      <xdr:row>27</xdr:row>
      <xdr:rowOff>133350</xdr:rowOff>
    </xdr:from>
    <xdr:to>
      <xdr:col>12</xdr:col>
      <xdr:colOff>247650</xdr:colOff>
      <xdr:row>29</xdr:row>
      <xdr:rowOff>47625</xdr:rowOff>
    </xdr:to>
    <xdr:sp macro="" textlink="">
      <xdr:nvSpPr>
        <xdr:cNvPr id="11297" name="Rectangle 33"/>
        <xdr:cNvSpPr>
          <a:spLocks noChangeArrowheads="1"/>
        </xdr:cNvSpPr>
      </xdr:nvSpPr>
      <xdr:spPr bwMode="auto">
        <a:xfrm>
          <a:off x="7086600" y="4762500"/>
          <a:ext cx="140017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10</xdr:col>
      <xdr:colOff>219075</xdr:colOff>
      <xdr:row>28</xdr:row>
      <xdr:rowOff>152400</xdr:rowOff>
    </xdr:from>
    <xdr:to>
      <xdr:col>12</xdr:col>
      <xdr:colOff>247650</xdr:colOff>
      <xdr:row>30</xdr:row>
      <xdr:rowOff>66675</xdr:rowOff>
    </xdr:to>
    <xdr:sp macro="" textlink="">
      <xdr:nvSpPr>
        <xdr:cNvPr id="11298" name="Rectangle 34"/>
        <xdr:cNvSpPr>
          <a:spLocks noChangeArrowheads="1"/>
        </xdr:cNvSpPr>
      </xdr:nvSpPr>
      <xdr:spPr bwMode="auto">
        <a:xfrm>
          <a:off x="7086600" y="4953000"/>
          <a:ext cx="140017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25.1</a:t>
          </a:r>
        </a:p>
      </xdr:txBody>
    </xdr:sp>
    <xdr:clientData/>
  </xdr:twoCellAnchor>
  <xdr:twoCellAnchor>
    <xdr:from>
      <xdr:col>12</xdr:col>
      <xdr:colOff>457200</xdr:colOff>
      <xdr:row>27</xdr:row>
      <xdr:rowOff>133350</xdr:rowOff>
    </xdr:from>
    <xdr:to>
      <xdr:col>14</xdr:col>
      <xdr:colOff>609600</xdr:colOff>
      <xdr:row>29</xdr:row>
      <xdr:rowOff>47625</xdr:rowOff>
    </xdr:to>
    <xdr:sp macro="" textlink="">
      <xdr:nvSpPr>
        <xdr:cNvPr id="11299" name="Rectangle 35"/>
        <xdr:cNvSpPr>
          <a:spLocks noChangeArrowheads="1"/>
        </xdr:cNvSpPr>
      </xdr:nvSpPr>
      <xdr:spPr bwMode="auto">
        <a:xfrm>
          <a:off x="8696325" y="47625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12</xdr:col>
      <xdr:colOff>457200</xdr:colOff>
      <xdr:row>28</xdr:row>
      <xdr:rowOff>152400</xdr:rowOff>
    </xdr:from>
    <xdr:to>
      <xdr:col>14</xdr:col>
      <xdr:colOff>609600</xdr:colOff>
      <xdr:row>30</xdr:row>
      <xdr:rowOff>66675</xdr:rowOff>
    </xdr:to>
    <xdr:sp macro="" textlink="">
      <xdr:nvSpPr>
        <xdr:cNvPr id="11300" name="Rectangle 36"/>
        <xdr:cNvSpPr>
          <a:spLocks noChangeArrowheads="1"/>
        </xdr:cNvSpPr>
      </xdr:nvSpPr>
      <xdr:spPr bwMode="auto">
        <a:xfrm>
          <a:off x="8696325" y="4953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25.4</a:t>
          </a:r>
        </a:p>
      </xdr:txBody>
    </xdr:sp>
    <xdr:clientData/>
  </xdr:twoCellAnchor>
  <xdr:twoCellAnchor>
    <xdr:from>
      <xdr:col>1</xdr:col>
      <xdr:colOff>66675</xdr:colOff>
      <xdr:row>30</xdr:row>
      <xdr:rowOff>123825</xdr:rowOff>
    </xdr:from>
    <xdr:to>
      <xdr:col>7</xdr:col>
      <xdr:colOff>571500</xdr:colOff>
      <xdr:row>44</xdr:row>
      <xdr:rowOff>9525</xdr:rowOff>
    </xdr:to>
    <xdr:sp macro="" textlink="">
      <xdr:nvSpPr>
        <xdr:cNvPr id="11301" name="Rectangle 37"/>
        <xdr:cNvSpPr>
          <a:spLocks noChangeArrowheads="1"/>
        </xdr:cNvSpPr>
      </xdr:nvSpPr>
      <xdr:spPr bwMode="auto">
        <a:xfrm>
          <a:off x="762000" y="5267325"/>
          <a:ext cx="4619625" cy="2286000"/>
        </a:xfrm>
        <a:prstGeom prst="rect">
          <a:avLst/>
        </a:prstGeom>
        <a:solidFill>
          <a:srgbClr val="E6FFD5"/>
        </a:solidFill>
        <a:ln w="9525">
          <a:noFill/>
          <a:miter lim="800000"/>
          <a:headEnd/>
          <a:tailEnd/>
        </a:ln>
      </xdr:spPr>
    </xdr:sp>
    <xdr:clientData/>
  </xdr:twoCellAnchor>
  <xdr:twoCellAnchor>
    <xdr:from>
      <xdr:col>8</xdr:col>
      <xdr:colOff>219075</xdr:colOff>
      <xdr:row>30</xdr:row>
      <xdr:rowOff>123825</xdr:rowOff>
    </xdr:from>
    <xdr:to>
      <xdr:col>16</xdr:col>
      <xdr:colOff>57150</xdr:colOff>
      <xdr:row>44</xdr:row>
      <xdr:rowOff>9525</xdr:rowOff>
    </xdr:to>
    <xdr:sp macro="" textlink="">
      <xdr:nvSpPr>
        <xdr:cNvPr id="11302" name="Rectangle 38"/>
        <xdr:cNvSpPr>
          <a:spLocks noChangeArrowheads="1"/>
        </xdr:cNvSpPr>
      </xdr:nvSpPr>
      <xdr:spPr bwMode="auto">
        <a:xfrm>
          <a:off x="5715000" y="5267325"/>
          <a:ext cx="5334000" cy="2286000"/>
        </a:xfrm>
        <a:prstGeom prst="rect">
          <a:avLst/>
        </a:prstGeom>
        <a:solidFill>
          <a:srgbClr val="FFFFFF"/>
        </a:solidFill>
        <a:ln w="19050">
          <a:solidFill>
            <a:srgbClr val="000000"/>
          </a:solidFill>
          <a:miter lim="800000"/>
          <a:headEnd/>
          <a:tailEnd/>
        </a:ln>
      </xdr:spPr>
    </xdr:sp>
    <xdr:clientData/>
  </xdr:twoCellAnchor>
  <xdr:twoCellAnchor>
    <xdr:from>
      <xdr:col>8</xdr:col>
      <xdr:colOff>285750</xdr:colOff>
      <xdr:row>30</xdr:row>
      <xdr:rowOff>123825</xdr:rowOff>
    </xdr:from>
    <xdr:to>
      <xdr:col>13</xdr:col>
      <xdr:colOff>666750</xdr:colOff>
      <xdr:row>32</xdr:row>
      <xdr:rowOff>38100</xdr:rowOff>
    </xdr:to>
    <xdr:sp macro="" textlink="">
      <xdr:nvSpPr>
        <xdr:cNvPr id="11303" name="Rectangle 39"/>
        <xdr:cNvSpPr>
          <a:spLocks noChangeArrowheads="1"/>
        </xdr:cNvSpPr>
      </xdr:nvSpPr>
      <xdr:spPr bwMode="auto">
        <a:xfrm>
          <a:off x="5781675" y="5267325"/>
          <a:ext cx="3810000" cy="257175"/>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人件費の分析欄</a:t>
          </a:r>
        </a:p>
      </xdr:txBody>
    </xdr:sp>
    <xdr:clientData/>
  </xdr:twoCellAnchor>
  <xdr:twoCellAnchor>
    <xdr:from>
      <xdr:col>8</xdr:col>
      <xdr:colOff>323850</xdr:colOff>
      <xdr:row>32</xdr:row>
      <xdr:rowOff>104775</xdr:rowOff>
    </xdr:from>
    <xdr:to>
      <xdr:col>15</xdr:col>
      <xdr:colOff>600075</xdr:colOff>
      <xdr:row>43</xdr:row>
      <xdr:rowOff>123825</xdr:rowOff>
    </xdr:to>
    <xdr:sp macro="" textlink="" fLocksText="0">
      <xdr:nvSpPr>
        <xdr:cNvPr id="11304" name="Rectangle 40"/>
        <xdr:cNvSpPr>
          <a:spLocks noChangeArrowheads="1"/>
        </xdr:cNvSpPr>
      </xdr:nvSpPr>
      <xdr:spPr bwMode="auto">
        <a:xfrm>
          <a:off x="5819775" y="5591175"/>
          <a:ext cx="5076825" cy="1905000"/>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給与水準（ラスパイレス指数）は、類似団体と比較し下回るものの、観光立町として年間約</a:t>
          </a:r>
          <a:r>
            <a:rPr lang="en-US" altLang="ja-JP" sz="1200">
              <a:latin typeface="+mn-lt"/>
              <a:ea typeface="+mn-ea"/>
              <a:cs typeface="+mn-cs"/>
            </a:rPr>
            <a:t>260</a:t>
          </a:r>
          <a:r>
            <a:rPr lang="ja-JP" altLang="ja-JP" sz="1200">
              <a:latin typeface="+mn-lt"/>
              <a:ea typeface="+mn-ea"/>
              <a:cs typeface="+mn-cs"/>
            </a:rPr>
            <a:t>万人のお客様を迎えるためのインフラ整備等により、職員数が類似団体と比較し大きく上回っている。また、経常収支比率に占める人件費の割合も高くなっている現状である。人件費の削減対策としては、特別職報酬の削減、管理職手当の削減、新規採用職員の抑制等を継続的に実施しており、集中改革プランにおいては、一般行政部門の職員数を定員モデルの８５人までに削減するよう努めたことにより、現在の職員数は基準には達している。</a:t>
          </a:r>
          <a:endParaRPr lang="ja-JP" altLang="ja-JP" sz="1200"/>
        </a:p>
        <a:p>
          <a:endParaRPr lang="ja-JP" altLang="en-US"/>
        </a:p>
      </xdr:txBody>
    </xdr:sp>
    <xdr:clientData/>
  </xdr:twoCellAnchor>
  <xdr:oneCellAnchor>
    <xdr:from>
      <xdr:col>1</xdr:col>
      <xdr:colOff>66675</xdr:colOff>
      <xdr:row>29</xdr:row>
      <xdr:rowOff>142875</xdr:rowOff>
    </xdr:from>
    <xdr:ext cx="190500" cy="171450"/>
    <xdr:sp macro="" textlink="">
      <xdr:nvSpPr>
        <xdr:cNvPr id="11305" name="Text Box 41"/>
        <xdr:cNvSpPr txBox="1">
          <a:spLocks noChangeArrowheads="1"/>
        </xdr:cNvSpPr>
      </xdr:nvSpPr>
      <xdr:spPr bwMode="auto">
        <a:xfrm>
          <a:off x="762000" y="511492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xdr:col>
      <xdr:colOff>66675</xdr:colOff>
      <xdr:row>44</xdr:row>
      <xdr:rowOff>9525</xdr:rowOff>
    </xdr:from>
    <xdr:to>
      <xdr:col>7</xdr:col>
      <xdr:colOff>571500</xdr:colOff>
      <xdr:row>44</xdr:row>
      <xdr:rowOff>9525</xdr:rowOff>
    </xdr:to>
    <xdr:sp macro="" textlink="">
      <xdr:nvSpPr>
        <xdr:cNvPr id="11306" name="Line 42"/>
        <xdr:cNvSpPr>
          <a:spLocks noChangeShapeType="1"/>
        </xdr:cNvSpPr>
      </xdr:nvSpPr>
      <xdr:spPr bwMode="auto">
        <a:xfrm>
          <a:off x="762000" y="7553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43</xdr:row>
      <xdr:rowOff>66675</xdr:rowOff>
    </xdr:from>
    <xdr:to>
      <xdr:col>1</xdr:col>
      <xdr:colOff>66675</xdr:colOff>
      <xdr:row>44</xdr:row>
      <xdr:rowOff>104775</xdr:rowOff>
    </xdr:to>
    <xdr:sp macro="" textlink="">
      <xdr:nvSpPr>
        <xdr:cNvPr id="11307" name="Text Box 43"/>
        <xdr:cNvSpPr txBox="1">
          <a:spLocks noChangeArrowheads="1"/>
        </xdr:cNvSpPr>
      </xdr:nvSpPr>
      <xdr:spPr bwMode="auto">
        <a:xfrm>
          <a:off x="257175" y="7439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40.0</a:t>
          </a:r>
        </a:p>
      </xdr:txBody>
    </xdr:sp>
    <xdr:clientData/>
  </xdr:twoCellAnchor>
  <xdr:twoCellAnchor>
    <xdr:from>
      <xdr:col>1</xdr:col>
      <xdr:colOff>66675</xdr:colOff>
      <xdr:row>41</xdr:row>
      <xdr:rowOff>142875</xdr:rowOff>
    </xdr:from>
    <xdr:to>
      <xdr:col>7</xdr:col>
      <xdr:colOff>571500</xdr:colOff>
      <xdr:row>41</xdr:row>
      <xdr:rowOff>142875</xdr:rowOff>
    </xdr:to>
    <xdr:sp macro="" textlink="">
      <xdr:nvSpPr>
        <xdr:cNvPr id="11308" name="Line 44"/>
        <xdr:cNvSpPr>
          <a:spLocks noChangeShapeType="1"/>
        </xdr:cNvSpPr>
      </xdr:nvSpPr>
      <xdr:spPr bwMode="auto">
        <a:xfrm>
          <a:off x="762000" y="7172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41</xdr:row>
      <xdr:rowOff>28575</xdr:rowOff>
    </xdr:from>
    <xdr:to>
      <xdr:col>1</xdr:col>
      <xdr:colOff>66675</xdr:colOff>
      <xdr:row>42</xdr:row>
      <xdr:rowOff>66675</xdr:rowOff>
    </xdr:to>
    <xdr:sp macro="" textlink="">
      <xdr:nvSpPr>
        <xdr:cNvPr id="11309" name="Text Box 45"/>
        <xdr:cNvSpPr txBox="1">
          <a:spLocks noChangeArrowheads="1"/>
        </xdr:cNvSpPr>
      </xdr:nvSpPr>
      <xdr:spPr bwMode="auto">
        <a:xfrm>
          <a:off x="257175" y="7058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35.0</a:t>
          </a:r>
        </a:p>
      </xdr:txBody>
    </xdr:sp>
    <xdr:clientData/>
  </xdr:twoCellAnchor>
  <xdr:twoCellAnchor>
    <xdr:from>
      <xdr:col>1</xdr:col>
      <xdr:colOff>66675</xdr:colOff>
      <xdr:row>39</xdr:row>
      <xdr:rowOff>104775</xdr:rowOff>
    </xdr:from>
    <xdr:to>
      <xdr:col>7</xdr:col>
      <xdr:colOff>571500</xdr:colOff>
      <xdr:row>39</xdr:row>
      <xdr:rowOff>104775</xdr:rowOff>
    </xdr:to>
    <xdr:sp macro="" textlink="">
      <xdr:nvSpPr>
        <xdr:cNvPr id="11310" name="Line 46"/>
        <xdr:cNvSpPr>
          <a:spLocks noChangeShapeType="1"/>
        </xdr:cNvSpPr>
      </xdr:nvSpPr>
      <xdr:spPr bwMode="auto">
        <a:xfrm>
          <a:off x="762000" y="6791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38</xdr:row>
      <xdr:rowOff>161925</xdr:rowOff>
    </xdr:from>
    <xdr:to>
      <xdr:col>1</xdr:col>
      <xdr:colOff>66675</xdr:colOff>
      <xdr:row>40</xdr:row>
      <xdr:rowOff>28575</xdr:rowOff>
    </xdr:to>
    <xdr:sp macro="" textlink="">
      <xdr:nvSpPr>
        <xdr:cNvPr id="11311" name="Text Box 47"/>
        <xdr:cNvSpPr txBox="1">
          <a:spLocks noChangeArrowheads="1"/>
        </xdr:cNvSpPr>
      </xdr:nvSpPr>
      <xdr:spPr bwMode="auto">
        <a:xfrm>
          <a:off x="257175" y="6677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a:t>
          </a:r>
        </a:p>
      </xdr:txBody>
    </xdr:sp>
    <xdr:clientData/>
  </xdr:twoCellAnchor>
  <xdr:twoCellAnchor>
    <xdr:from>
      <xdr:col>1</xdr:col>
      <xdr:colOff>66675</xdr:colOff>
      <xdr:row>37</xdr:row>
      <xdr:rowOff>66675</xdr:rowOff>
    </xdr:from>
    <xdr:to>
      <xdr:col>7</xdr:col>
      <xdr:colOff>571500</xdr:colOff>
      <xdr:row>37</xdr:row>
      <xdr:rowOff>66675</xdr:rowOff>
    </xdr:to>
    <xdr:sp macro="" textlink="">
      <xdr:nvSpPr>
        <xdr:cNvPr id="11312" name="Line 48"/>
        <xdr:cNvSpPr>
          <a:spLocks noChangeShapeType="1"/>
        </xdr:cNvSpPr>
      </xdr:nvSpPr>
      <xdr:spPr bwMode="auto">
        <a:xfrm>
          <a:off x="762000" y="6410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36</xdr:row>
      <xdr:rowOff>123825</xdr:rowOff>
    </xdr:from>
    <xdr:to>
      <xdr:col>1</xdr:col>
      <xdr:colOff>66675</xdr:colOff>
      <xdr:row>37</xdr:row>
      <xdr:rowOff>161925</xdr:rowOff>
    </xdr:to>
    <xdr:sp macro="" textlink="">
      <xdr:nvSpPr>
        <xdr:cNvPr id="11313" name="Text Box 49"/>
        <xdr:cNvSpPr txBox="1">
          <a:spLocks noChangeArrowheads="1"/>
        </xdr:cNvSpPr>
      </xdr:nvSpPr>
      <xdr:spPr bwMode="auto">
        <a:xfrm>
          <a:off x="257175" y="6296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25.0</a:t>
          </a:r>
        </a:p>
      </xdr:txBody>
    </xdr:sp>
    <xdr:clientData/>
  </xdr:twoCellAnchor>
  <xdr:twoCellAnchor>
    <xdr:from>
      <xdr:col>1</xdr:col>
      <xdr:colOff>66675</xdr:colOff>
      <xdr:row>35</xdr:row>
      <xdr:rowOff>28575</xdr:rowOff>
    </xdr:from>
    <xdr:to>
      <xdr:col>7</xdr:col>
      <xdr:colOff>571500</xdr:colOff>
      <xdr:row>35</xdr:row>
      <xdr:rowOff>28575</xdr:rowOff>
    </xdr:to>
    <xdr:sp macro="" textlink="">
      <xdr:nvSpPr>
        <xdr:cNvPr id="11314" name="Line 50"/>
        <xdr:cNvSpPr>
          <a:spLocks noChangeShapeType="1"/>
        </xdr:cNvSpPr>
      </xdr:nvSpPr>
      <xdr:spPr bwMode="auto">
        <a:xfrm>
          <a:off x="762000" y="6029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34</xdr:row>
      <xdr:rowOff>85725</xdr:rowOff>
    </xdr:from>
    <xdr:to>
      <xdr:col>1</xdr:col>
      <xdr:colOff>66675</xdr:colOff>
      <xdr:row>35</xdr:row>
      <xdr:rowOff>123825</xdr:rowOff>
    </xdr:to>
    <xdr:sp macro="" textlink="">
      <xdr:nvSpPr>
        <xdr:cNvPr id="11315" name="Text Box 51"/>
        <xdr:cNvSpPr txBox="1">
          <a:spLocks noChangeArrowheads="1"/>
        </xdr:cNvSpPr>
      </xdr:nvSpPr>
      <xdr:spPr bwMode="auto">
        <a:xfrm>
          <a:off x="257175" y="5915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a:t>
          </a:r>
        </a:p>
      </xdr:txBody>
    </xdr:sp>
    <xdr:clientData/>
  </xdr:twoCellAnchor>
  <xdr:twoCellAnchor>
    <xdr:from>
      <xdr:col>1</xdr:col>
      <xdr:colOff>66675</xdr:colOff>
      <xdr:row>32</xdr:row>
      <xdr:rowOff>161925</xdr:rowOff>
    </xdr:from>
    <xdr:to>
      <xdr:col>7</xdr:col>
      <xdr:colOff>571500</xdr:colOff>
      <xdr:row>32</xdr:row>
      <xdr:rowOff>161925</xdr:rowOff>
    </xdr:to>
    <xdr:sp macro="" textlink="">
      <xdr:nvSpPr>
        <xdr:cNvPr id="11316" name="Line 52"/>
        <xdr:cNvSpPr>
          <a:spLocks noChangeShapeType="1"/>
        </xdr:cNvSpPr>
      </xdr:nvSpPr>
      <xdr:spPr bwMode="auto">
        <a:xfrm>
          <a:off x="762000" y="5648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32</xdr:row>
      <xdr:rowOff>47625</xdr:rowOff>
    </xdr:from>
    <xdr:to>
      <xdr:col>1</xdr:col>
      <xdr:colOff>66675</xdr:colOff>
      <xdr:row>33</xdr:row>
      <xdr:rowOff>85725</xdr:rowOff>
    </xdr:to>
    <xdr:sp macro="" textlink="">
      <xdr:nvSpPr>
        <xdr:cNvPr id="11317" name="Text Box 53"/>
        <xdr:cNvSpPr txBox="1">
          <a:spLocks noChangeArrowheads="1"/>
        </xdr:cNvSpPr>
      </xdr:nvSpPr>
      <xdr:spPr bwMode="auto">
        <a:xfrm>
          <a:off x="257175" y="5534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15.0</a:t>
          </a:r>
        </a:p>
      </xdr:txBody>
    </xdr:sp>
    <xdr:clientData/>
  </xdr:twoCellAnchor>
  <xdr:twoCellAnchor>
    <xdr:from>
      <xdr:col>1</xdr:col>
      <xdr:colOff>66675</xdr:colOff>
      <xdr:row>30</xdr:row>
      <xdr:rowOff>123825</xdr:rowOff>
    </xdr:from>
    <xdr:to>
      <xdr:col>7</xdr:col>
      <xdr:colOff>571500</xdr:colOff>
      <xdr:row>30</xdr:row>
      <xdr:rowOff>123825</xdr:rowOff>
    </xdr:to>
    <xdr:sp macro="" textlink="">
      <xdr:nvSpPr>
        <xdr:cNvPr id="11318" name="Line 54"/>
        <xdr:cNvSpPr>
          <a:spLocks noChangeShapeType="1"/>
        </xdr:cNvSpPr>
      </xdr:nvSpPr>
      <xdr:spPr bwMode="auto">
        <a:xfrm>
          <a:off x="762000" y="5267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30</xdr:row>
      <xdr:rowOff>9525</xdr:rowOff>
    </xdr:from>
    <xdr:to>
      <xdr:col>1</xdr:col>
      <xdr:colOff>66675</xdr:colOff>
      <xdr:row>31</xdr:row>
      <xdr:rowOff>47625</xdr:rowOff>
    </xdr:to>
    <xdr:sp macro="" textlink="">
      <xdr:nvSpPr>
        <xdr:cNvPr id="11319" name="Text Box 55"/>
        <xdr:cNvSpPr txBox="1">
          <a:spLocks noChangeArrowheads="1"/>
        </xdr:cNvSpPr>
      </xdr:nvSpPr>
      <xdr:spPr bwMode="auto">
        <a:xfrm>
          <a:off x="257175" y="5153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a:t>
          </a:r>
        </a:p>
      </xdr:txBody>
    </xdr:sp>
    <xdr:clientData/>
  </xdr:twoCellAnchor>
  <xdr:twoCellAnchor>
    <xdr:from>
      <xdr:col>1</xdr:col>
      <xdr:colOff>66675</xdr:colOff>
      <xdr:row>30</xdr:row>
      <xdr:rowOff>123825</xdr:rowOff>
    </xdr:from>
    <xdr:to>
      <xdr:col>7</xdr:col>
      <xdr:colOff>571500</xdr:colOff>
      <xdr:row>44</xdr:row>
      <xdr:rowOff>9525</xdr:rowOff>
    </xdr:to>
    <xdr:sp macro="" textlink="">
      <xdr:nvSpPr>
        <xdr:cNvPr id="11320" name="人件費グラフ枠"/>
        <xdr:cNvSpPr>
          <a:spLocks noChangeArrowheads="1"/>
        </xdr:cNvSpPr>
      </xdr:nvSpPr>
      <xdr:spPr bwMode="auto">
        <a:xfrm>
          <a:off x="762000" y="5267325"/>
          <a:ext cx="4619625" cy="2286000"/>
        </a:xfrm>
        <a:prstGeom prst="rect">
          <a:avLst/>
        </a:prstGeom>
        <a:noFill/>
        <a:ln w="19050">
          <a:solidFill>
            <a:srgbClr val="000000"/>
          </a:solidFill>
          <a:miter lim="800000"/>
          <a:headEnd/>
          <a:tailEnd/>
        </a:ln>
      </xdr:spPr>
    </xdr:sp>
    <xdr:clientData/>
  </xdr:twoCellAnchor>
  <xdr:twoCellAnchor>
    <xdr:from>
      <xdr:col>7</xdr:col>
      <xdr:colOff>19050</xdr:colOff>
      <xdr:row>33</xdr:row>
      <xdr:rowOff>142875</xdr:rowOff>
    </xdr:from>
    <xdr:to>
      <xdr:col>7</xdr:col>
      <xdr:colOff>19050</xdr:colOff>
      <xdr:row>40</xdr:row>
      <xdr:rowOff>161925</xdr:rowOff>
    </xdr:to>
    <xdr:sp macro="" textlink="">
      <xdr:nvSpPr>
        <xdr:cNvPr id="11321" name="Line 57"/>
        <xdr:cNvSpPr>
          <a:spLocks noChangeShapeType="1"/>
        </xdr:cNvSpPr>
      </xdr:nvSpPr>
      <xdr:spPr bwMode="auto">
        <a:xfrm flipV="1">
          <a:off x="4829175" y="5800725"/>
          <a:ext cx="0" cy="1219200"/>
        </a:xfrm>
        <a:prstGeom prst="line">
          <a:avLst/>
        </a:prstGeom>
        <a:noFill/>
        <a:ln w="31750">
          <a:solidFill>
            <a:srgbClr val="808080"/>
          </a:solidFill>
          <a:round/>
          <a:headEnd/>
          <a:tailEnd/>
        </a:ln>
      </xdr:spPr>
    </xdr:sp>
    <xdr:clientData/>
  </xdr:twoCellAnchor>
  <xdr:twoCellAnchor editAs="oneCell">
    <xdr:from>
      <xdr:col>7</xdr:col>
      <xdr:colOff>104775</xdr:colOff>
      <xdr:row>40</xdr:row>
      <xdr:rowOff>161925</xdr:rowOff>
    </xdr:from>
    <xdr:to>
      <xdr:col>8</xdr:col>
      <xdr:colOff>180975</xdr:colOff>
      <xdr:row>42</xdr:row>
      <xdr:rowOff>28575</xdr:rowOff>
    </xdr:to>
    <xdr:sp macro="" textlink="">
      <xdr:nvSpPr>
        <xdr:cNvPr id="11322" name="人件費最小値テキスト"/>
        <xdr:cNvSpPr txBox="1">
          <a:spLocks noChangeArrowheads="1"/>
        </xdr:cNvSpPr>
      </xdr:nvSpPr>
      <xdr:spPr bwMode="auto">
        <a:xfrm>
          <a:off x="4914900" y="70199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33.0</a:t>
          </a:r>
        </a:p>
      </xdr:txBody>
    </xdr:sp>
    <xdr:clientData/>
  </xdr:twoCellAnchor>
  <xdr:twoCellAnchor>
    <xdr:from>
      <xdr:col>6</xdr:col>
      <xdr:colOff>609600</xdr:colOff>
      <xdr:row>40</xdr:row>
      <xdr:rowOff>161925</xdr:rowOff>
    </xdr:from>
    <xdr:to>
      <xdr:col>7</xdr:col>
      <xdr:colOff>104775</xdr:colOff>
      <xdr:row>40</xdr:row>
      <xdr:rowOff>161925</xdr:rowOff>
    </xdr:to>
    <xdr:sp macro="" textlink="">
      <xdr:nvSpPr>
        <xdr:cNvPr id="11323" name="Line 59"/>
        <xdr:cNvSpPr>
          <a:spLocks noChangeShapeType="1"/>
        </xdr:cNvSpPr>
      </xdr:nvSpPr>
      <xdr:spPr bwMode="auto">
        <a:xfrm>
          <a:off x="4733925" y="7019925"/>
          <a:ext cx="180975" cy="0"/>
        </a:xfrm>
        <a:prstGeom prst="line">
          <a:avLst/>
        </a:prstGeom>
        <a:noFill/>
        <a:ln w="19050">
          <a:solidFill>
            <a:srgbClr val="000000"/>
          </a:solidFill>
          <a:round/>
          <a:headEnd/>
          <a:tailEnd/>
        </a:ln>
      </xdr:spPr>
    </xdr:sp>
    <xdr:clientData/>
  </xdr:twoCellAnchor>
  <xdr:twoCellAnchor editAs="oneCell">
    <xdr:from>
      <xdr:col>7</xdr:col>
      <xdr:colOff>104775</xdr:colOff>
      <xdr:row>32</xdr:row>
      <xdr:rowOff>85725</xdr:rowOff>
    </xdr:from>
    <xdr:to>
      <xdr:col>8</xdr:col>
      <xdr:colOff>180975</xdr:colOff>
      <xdr:row>33</xdr:row>
      <xdr:rowOff>123825</xdr:rowOff>
    </xdr:to>
    <xdr:sp macro="" textlink="">
      <xdr:nvSpPr>
        <xdr:cNvPr id="11324" name="人件費最大値テキスト"/>
        <xdr:cNvSpPr txBox="1">
          <a:spLocks noChangeArrowheads="1"/>
        </xdr:cNvSpPr>
      </xdr:nvSpPr>
      <xdr:spPr bwMode="auto">
        <a:xfrm>
          <a:off x="4914900" y="55721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16.9</a:t>
          </a:r>
        </a:p>
      </xdr:txBody>
    </xdr:sp>
    <xdr:clientData/>
  </xdr:twoCellAnchor>
  <xdr:twoCellAnchor>
    <xdr:from>
      <xdr:col>6</xdr:col>
      <xdr:colOff>609600</xdr:colOff>
      <xdr:row>33</xdr:row>
      <xdr:rowOff>142875</xdr:rowOff>
    </xdr:from>
    <xdr:to>
      <xdr:col>7</xdr:col>
      <xdr:colOff>104775</xdr:colOff>
      <xdr:row>33</xdr:row>
      <xdr:rowOff>142875</xdr:rowOff>
    </xdr:to>
    <xdr:sp macro="" textlink="">
      <xdr:nvSpPr>
        <xdr:cNvPr id="11325" name="Line 61"/>
        <xdr:cNvSpPr>
          <a:spLocks noChangeShapeType="1"/>
        </xdr:cNvSpPr>
      </xdr:nvSpPr>
      <xdr:spPr bwMode="auto">
        <a:xfrm>
          <a:off x="4733925" y="5800725"/>
          <a:ext cx="180975" cy="0"/>
        </a:xfrm>
        <a:prstGeom prst="line">
          <a:avLst/>
        </a:prstGeom>
        <a:noFill/>
        <a:ln w="19050">
          <a:solidFill>
            <a:srgbClr val="000000"/>
          </a:solidFill>
          <a:round/>
          <a:headEnd/>
          <a:tailEnd/>
        </a:ln>
      </xdr:spPr>
    </xdr:sp>
    <xdr:clientData/>
  </xdr:twoCellAnchor>
  <xdr:twoCellAnchor>
    <xdr:from>
      <xdr:col>5</xdr:col>
      <xdr:colOff>552450</xdr:colOff>
      <xdr:row>40</xdr:row>
      <xdr:rowOff>104775</xdr:rowOff>
    </xdr:from>
    <xdr:to>
      <xdr:col>7</xdr:col>
      <xdr:colOff>19050</xdr:colOff>
      <xdr:row>41</xdr:row>
      <xdr:rowOff>66675</xdr:rowOff>
    </xdr:to>
    <xdr:sp macro="" textlink="">
      <xdr:nvSpPr>
        <xdr:cNvPr id="11326" name="Line 62"/>
        <xdr:cNvSpPr>
          <a:spLocks noChangeShapeType="1"/>
        </xdr:cNvSpPr>
      </xdr:nvSpPr>
      <xdr:spPr bwMode="auto">
        <a:xfrm flipV="1">
          <a:off x="3990975" y="6962775"/>
          <a:ext cx="838200" cy="133350"/>
        </a:xfrm>
        <a:prstGeom prst="line">
          <a:avLst/>
        </a:prstGeom>
        <a:noFill/>
        <a:ln w="6350">
          <a:solidFill>
            <a:srgbClr val="FF0000"/>
          </a:solidFill>
          <a:round/>
          <a:headEnd/>
          <a:tailEnd/>
        </a:ln>
      </xdr:spPr>
    </xdr:sp>
    <xdr:clientData/>
  </xdr:twoCellAnchor>
  <xdr:twoCellAnchor editAs="oneCell">
    <xdr:from>
      <xdr:col>7</xdr:col>
      <xdr:colOff>104775</xdr:colOff>
      <xdr:row>36</xdr:row>
      <xdr:rowOff>28575</xdr:rowOff>
    </xdr:from>
    <xdr:to>
      <xdr:col>8</xdr:col>
      <xdr:colOff>180975</xdr:colOff>
      <xdr:row>37</xdr:row>
      <xdr:rowOff>66675</xdr:rowOff>
    </xdr:to>
    <xdr:sp macro="" textlink="">
      <xdr:nvSpPr>
        <xdr:cNvPr id="11327" name="人件費平均値テキスト"/>
        <xdr:cNvSpPr txBox="1">
          <a:spLocks noChangeArrowheads="1"/>
        </xdr:cNvSpPr>
      </xdr:nvSpPr>
      <xdr:spPr bwMode="auto">
        <a:xfrm>
          <a:off x="4914900" y="62007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24.6</a:t>
          </a:r>
        </a:p>
      </xdr:txBody>
    </xdr:sp>
    <xdr:clientData/>
  </xdr:twoCellAnchor>
  <xdr:twoCellAnchor>
    <xdr:from>
      <xdr:col>6</xdr:col>
      <xdr:colOff>647700</xdr:colOff>
      <xdr:row>36</xdr:row>
      <xdr:rowOff>161925</xdr:rowOff>
    </xdr:from>
    <xdr:to>
      <xdr:col>7</xdr:col>
      <xdr:colOff>66675</xdr:colOff>
      <xdr:row>37</xdr:row>
      <xdr:rowOff>85725</xdr:rowOff>
    </xdr:to>
    <xdr:sp macro="" textlink="">
      <xdr:nvSpPr>
        <xdr:cNvPr id="11328" name="AutoShape 64"/>
        <xdr:cNvSpPr>
          <a:spLocks noChangeArrowheads="1"/>
        </xdr:cNvSpPr>
      </xdr:nvSpPr>
      <xdr:spPr bwMode="auto">
        <a:xfrm>
          <a:off x="4772025" y="6334125"/>
          <a:ext cx="104775" cy="95250"/>
        </a:xfrm>
        <a:prstGeom prst="flowChartDecision">
          <a:avLst/>
        </a:prstGeom>
        <a:solidFill>
          <a:srgbClr val="000080"/>
        </a:solidFill>
        <a:ln w="9525">
          <a:solidFill>
            <a:srgbClr val="000080"/>
          </a:solidFill>
          <a:miter lim="800000"/>
          <a:headEnd/>
          <a:tailEnd/>
        </a:ln>
      </xdr:spPr>
    </xdr:sp>
    <xdr:clientData/>
  </xdr:twoCellAnchor>
  <xdr:twoCellAnchor>
    <xdr:from>
      <xdr:col>4</xdr:col>
      <xdr:colOff>342900</xdr:colOff>
      <xdr:row>41</xdr:row>
      <xdr:rowOff>66675</xdr:rowOff>
    </xdr:from>
    <xdr:to>
      <xdr:col>5</xdr:col>
      <xdr:colOff>552450</xdr:colOff>
      <xdr:row>41</xdr:row>
      <xdr:rowOff>114300</xdr:rowOff>
    </xdr:to>
    <xdr:sp macro="" textlink="">
      <xdr:nvSpPr>
        <xdr:cNvPr id="11329" name="Line 65"/>
        <xdr:cNvSpPr>
          <a:spLocks noChangeShapeType="1"/>
        </xdr:cNvSpPr>
      </xdr:nvSpPr>
      <xdr:spPr bwMode="auto">
        <a:xfrm flipV="1">
          <a:off x="3095625" y="7096125"/>
          <a:ext cx="895350" cy="47625"/>
        </a:xfrm>
        <a:prstGeom prst="line">
          <a:avLst/>
        </a:prstGeom>
        <a:noFill/>
        <a:ln w="6350">
          <a:solidFill>
            <a:srgbClr val="FF0000"/>
          </a:solidFill>
          <a:round/>
          <a:headEnd/>
          <a:tailEnd/>
        </a:ln>
      </xdr:spPr>
    </xdr:sp>
    <xdr:clientData/>
  </xdr:twoCellAnchor>
  <xdr:twoCellAnchor>
    <xdr:from>
      <xdr:col>5</xdr:col>
      <xdr:colOff>495300</xdr:colOff>
      <xdr:row>37</xdr:row>
      <xdr:rowOff>114300</xdr:rowOff>
    </xdr:from>
    <xdr:to>
      <xdr:col>5</xdr:col>
      <xdr:colOff>600075</xdr:colOff>
      <xdr:row>38</xdr:row>
      <xdr:rowOff>38100</xdr:rowOff>
    </xdr:to>
    <xdr:sp macro="" textlink="">
      <xdr:nvSpPr>
        <xdr:cNvPr id="11330" name="AutoShape 66"/>
        <xdr:cNvSpPr>
          <a:spLocks noChangeArrowheads="1"/>
        </xdr:cNvSpPr>
      </xdr:nvSpPr>
      <xdr:spPr bwMode="auto">
        <a:xfrm>
          <a:off x="3933825" y="645795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5</xdr:col>
      <xdr:colOff>171450</xdr:colOff>
      <xdr:row>36</xdr:row>
      <xdr:rowOff>76200</xdr:rowOff>
    </xdr:from>
    <xdr:to>
      <xdr:col>6</xdr:col>
      <xdr:colOff>219075</xdr:colOff>
      <xdr:row>37</xdr:row>
      <xdr:rowOff>114300</xdr:rowOff>
    </xdr:to>
    <xdr:sp macro="" textlink="">
      <xdr:nvSpPr>
        <xdr:cNvPr id="11331" name="Text Box 67"/>
        <xdr:cNvSpPr txBox="1">
          <a:spLocks noChangeArrowheads="1"/>
        </xdr:cNvSpPr>
      </xdr:nvSpPr>
      <xdr:spPr bwMode="auto">
        <a:xfrm>
          <a:off x="3609975" y="624840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26.2</a:t>
          </a:r>
        </a:p>
      </xdr:txBody>
    </xdr:sp>
    <xdr:clientData/>
  </xdr:twoCellAnchor>
  <xdr:twoCellAnchor>
    <xdr:from>
      <xdr:col>3</xdr:col>
      <xdr:colOff>142875</xdr:colOff>
      <xdr:row>41</xdr:row>
      <xdr:rowOff>114300</xdr:rowOff>
    </xdr:from>
    <xdr:to>
      <xdr:col>4</xdr:col>
      <xdr:colOff>342900</xdr:colOff>
      <xdr:row>42</xdr:row>
      <xdr:rowOff>19050</xdr:rowOff>
    </xdr:to>
    <xdr:sp macro="" textlink="">
      <xdr:nvSpPr>
        <xdr:cNvPr id="11332" name="Line 68"/>
        <xdr:cNvSpPr>
          <a:spLocks noChangeShapeType="1"/>
        </xdr:cNvSpPr>
      </xdr:nvSpPr>
      <xdr:spPr bwMode="auto">
        <a:xfrm flipV="1">
          <a:off x="2209800" y="7143750"/>
          <a:ext cx="885825" cy="76200"/>
        </a:xfrm>
        <a:prstGeom prst="line">
          <a:avLst/>
        </a:prstGeom>
        <a:noFill/>
        <a:ln w="6350">
          <a:solidFill>
            <a:srgbClr val="FF0000"/>
          </a:solidFill>
          <a:round/>
          <a:headEnd/>
          <a:tailEnd/>
        </a:ln>
      </xdr:spPr>
    </xdr:sp>
    <xdr:clientData/>
  </xdr:twoCellAnchor>
  <xdr:twoCellAnchor>
    <xdr:from>
      <xdr:col>4</xdr:col>
      <xdr:colOff>295275</xdr:colOff>
      <xdr:row>37</xdr:row>
      <xdr:rowOff>152400</xdr:rowOff>
    </xdr:from>
    <xdr:to>
      <xdr:col>4</xdr:col>
      <xdr:colOff>400050</xdr:colOff>
      <xdr:row>38</xdr:row>
      <xdr:rowOff>76200</xdr:rowOff>
    </xdr:to>
    <xdr:sp macro="" textlink="">
      <xdr:nvSpPr>
        <xdr:cNvPr id="11333" name="AutoShape 69"/>
        <xdr:cNvSpPr>
          <a:spLocks noChangeArrowheads="1"/>
        </xdr:cNvSpPr>
      </xdr:nvSpPr>
      <xdr:spPr bwMode="auto">
        <a:xfrm>
          <a:off x="3048000" y="649605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3</xdr:col>
      <xdr:colOff>647700</xdr:colOff>
      <xdr:row>36</xdr:row>
      <xdr:rowOff>114300</xdr:rowOff>
    </xdr:from>
    <xdr:to>
      <xdr:col>5</xdr:col>
      <xdr:colOff>38100</xdr:colOff>
      <xdr:row>37</xdr:row>
      <xdr:rowOff>152400</xdr:rowOff>
    </xdr:to>
    <xdr:sp macro="" textlink="">
      <xdr:nvSpPr>
        <xdr:cNvPr id="11334" name="Text Box 70"/>
        <xdr:cNvSpPr txBox="1">
          <a:spLocks noChangeArrowheads="1"/>
        </xdr:cNvSpPr>
      </xdr:nvSpPr>
      <xdr:spPr bwMode="auto">
        <a:xfrm>
          <a:off x="2714625" y="62865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26.7</a:t>
          </a:r>
        </a:p>
      </xdr:txBody>
    </xdr:sp>
    <xdr:clientData/>
  </xdr:twoCellAnchor>
  <xdr:twoCellAnchor>
    <xdr:from>
      <xdr:col>1</xdr:col>
      <xdr:colOff>628650</xdr:colOff>
      <xdr:row>42</xdr:row>
      <xdr:rowOff>19050</xdr:rowOff>
    </xdr:from>
    <xdr:to>
      <xdr:col>3</xdr:col>
      <xdr:colOff>142875</xdr:colOff>
      <xdr:row>42</xdr:row>
      <xdr:rowOff>47625</xdr:rowOff>
    </xdr:to>
    <xdr:sp macro="" textlink="">
      <xdr:nvSpPr>
        <xdr:cNvPr id="11335" name="Line 71"/>
        <xdr:cNvSpPr>
          <a:spLocks noChangeShapeType="1"/>
        </xdr:cNvSpPr>
      </xdr:nvSpPr>
      <xdr:spPr bwMode="auto">
        <a:xfrm flipV="1">
          <a:off x="1323975" y="7219950"/>
          <a:ext cx="885825" cy="28575"/>
        </a:xfrm>
        <a:prstGeom prst="line">
          <a:avLst/>
        </a:prstGeom>
        <a:noFill/>
        <a:ln w="6350">
          <a:solidFill>
            <a:srgbClr val="FF0000"/>
          </a:solidFill>
          <a:round/>
          <a:headEnd/>
          <a:tailEnd/>
        </a:ln>
      </xdr:spPr>
    </xdr:sp>
    <xdr:clientData/>
  </xdr:twoCellAnchor>
  <xdr:twoCellAnchor>
    <xdr:from>
      <xdr:col>3</xdr:col>
      <xdr:colOff>95250</xdr:colOff>
      <xdr:row>38</xdr:row>
      <xdr:rowOff>57150</xdr:rowOff>
    </xdr:from>
    <xdr:to>
      <xdr:col>3</xdr:col>
      <xdr:colOff>190500</xdr:colOff>
      <xdr:row>38</xdr:row>
      <xdr:rowOff>152400</xdr:rowOff>
    </xdr:to>
    <xdr:sp macro="" textlink="">
      <xdr:nvSpPr>
        <xdr:cNvPr id="11336" name="AutoShape 72"/>
        <xdr:cNvSpPr>
          <a:spLocks noChangeArrowheads="1"/>
        </xdr:cNvSpPr>
      </xdr:nvSpPr>
      <xdr:spPr bwMode="auto">
        <a:xfrm>
          <a:off x="2162175" y="6572250"/>
          <a:ext cx="95250"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xdr:col>
      <xdr:colOff>447675</xdr:colOff>
      <xdr:row>37</xdr:row>
      <xdr:rowOff>19050</xdr:rowOff>
    </xdr:from>
    <xdr:to>
      <xdr:col>3</xdr:col>
      <xdr:colOff>523875</xdr:colOff>
      <xdr:row>38</xdr:row>
      <xdr:rowOff>57150</xdr:rowOff>
    </xdr:to>
    <xdr:sp macro="" textlink="">
      <xdr:nvSpPr>
        <xdr:cNvPr id="11337" name="Text Box 73"/>
        <xdr:cNvSpPr txBox="1">
          <a:spLocks noChangeArrowheads="1"/>
        </xdr:cNvSpPr>
      </xdr:nvSpPr>
      <xdr:spPr bwMode="auto">
        <a:xfrm>
          <a:off x="1828800" y="63627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27.7</a:t>
          </a:r>
        </a:p>
      </xdr:txBody>
    </xdr:sp>
    <xdr:clientData/>
  </xdr:twoCellAnchor>
  <xdr:twoCellAnchor>
    <xdr:from>
      <xdr:col>1</xdr:col>
      <xdr:colOff>571500</xdr:colOff>
      <xdr:row>38</xdr:row>
      <xdr:rowOff>133350</xdr:rowOff>
    </xdr:from>
    <xdr:to>
      <xdr:col>1</xdr:col>
      <xdr:colOff>676275</xdr:colOff>
      <xdr:row>39</xdr:row>
      <xdr:rowOff>66675</xdr:rowOff>
    </xdr:to>
    <xdr:sp macro="" textlink="">
      <xdr:nvSpPr>
        <xdr:cNvPr id="11338" name="AutoShape 74"/>
        <xdr:cNvSpPr>
          <a:spLocks noChangeArrowheads="1"/>
        </xdr:cNvSpPr>
      </xdr:nvSpPr>
      <xdr:spPr bwMode="auto">
        <a:xfrm>
          <a:off x="1266825" y="664845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xdr:col>
      <xdr:colOff>247650</xdr:colOff>
      <xdr:row>37</xdr:row>
      <xdr:rowOff>104775</xdr:rowOff>
    </xdr:from>
    <xdr:to>
      <xdr:col>2</xdr:col>
      <xdr:colOff>323850</xdr:colOff>
      <xdr:row>38</xdr:row>
      <xdr:rowOff>142875</xdr:rowOff>
    </xdr:to>
    <xdr:sp macro="" textlink="">
      <xdr:nvSpPr>
        <xdr:cNvPr id="11339" name="Text Box 75"/>
        <xdr:cNvSpPr txBox="1">
          <a:spLocks noChangeArrowheads="1"/>
        </xdr:cNvSpPr>
      </xdr:nvSpPr>
      <xdr:spPr bwMode="auto">
        <a:xfrm>
          <a:off x="942975" y="64484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28.8</a:t>
          </a:r>
        </a:p>
      </xdr:txBody>
    </xdr:sp>
    <xdr:clientData/>
  </xdr:twoCellAnchor>
  <xdr:twoCellAnchor editAs="oneCell">
    <xdr:from>
      <xdr:col>6</xdr:col>
      <xdr:colOff>590550</xdr:colOff>
      <xdr:row>44</xdr:row>
      <xdr:rowOff>76200</xdr:rowOff>
    </xdr:from>
    <xdr:to>
      <xdr:col>7</xdr:col>
      <xdr:colOff>666750</xdr:colOff>
      <xdr:row>45</xdr:row>
      <xdr:rowOff>114300</xdr:rowOff>
    </xdr:to>
    <xdr:sp macro="" textlink="">
      <xdr:nvSpPr>
        <xdr:cNvPr id="11340" name="Text Box 76"/>
        <xdr:cNvSpPr txBox="1">
          <a:spLocks noChangeArrowheads="1"/>
        </xdr:cNvSpPr>
      </xdr:nvSpPr>
      <xdr:spPr bwMode="auto">
        <a:xfrm>
          <a:off x="4714875"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5</xdr:col>
      <xdr:colOff>438150</xdr:colOff>
      <xdr:row>44</xdr:row>
      <xdr:rowOff>76200</xdr:rowOff>
    </xdr:from>
    <xdr:to>
      <xdr:col>6</xdr:col>
      <xdr:colOff>514350</xdr:colOff>
      <xdr:row>45</xdr:row>
      <xdr:rowOff>114300</xdr:rowOff>
    </xdr:to>
    <xdr:sp macro="" textlink="">
      <xdr:nvSpPr>
        <xdr:cNvPr id="11341" name="Text Box 77"/>
        <xdr:cNvSpPr txBox="1">
          <a:spLocks noChangeArrowheads="1"/>
        </xdr:cNvSpPr>
      </xdr:nvSpPr>
      <xdr:spPr bwMode="auto">
        <a:xfrm>
          <a:off x="3876675"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4</xdr:col>
      <xdr:colOff>228600</xdr:colOff>
      <xdr:row>44</xdr:row>
      <xdr:rowOff>76200</xdr:rowOff>
    </xdr:from>
    <xdr:to>
      <xdr:col>5</xdr:col>
      <xdr:colOff>304800</xdr:colOff>
      <xdr:row>45</xdr:row>
      <xdr:rowOff>114300</xdr:rowOff>
    </xdr:to>
    <xdr:sp macro="" textlink="">
      <xdr:nvSpPr>
        <xdr:cNvPr id="11342" name="Text Box 78"/>
        <xdr:cNvSpPr txBox="1">
          <a:spLocks noChangeArrowheads="1"/>
        </xdr:cNvSpPr>
      </xdr:nvSpPr>
      <xdr:spPr bwMode="auto">
        <a:xfrm>
          <a:off x="2981325"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3</xdr:col>
      <xdr:colOff>28575</xdr:colOff>
      <xdr:row>44</xdr:row>
      <xdr:rowOff>76200</xdr:rowOff>
    </xdr:from>
    <xdr:to>
      <xdr:col>4</xdr:col>
      <xdr:colOff>104775</xdr:colOff>
      <xdr:row>45</xdr:row>
      <xdr:rowOff>114300</xdr:rowOff>
    </xdr:to>
    <xdr:sp macro="" textlink="">
      <xdr:nvSpPr>
        <xdr:cNvPr id="11343" name="Text Box 79"/>
        <xdr:cNvSpPr txBox="1">
          <a:spLocks noChangeArrowheads="1"/>
        </xdr:cNvSpPr>
      </xdr:nvSpPr>
      <xdr:spPr bwMode="auto">
        <a:xfrm>
          <a:off x="2095500"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xdr:col>
      <xdr:colOff>514350</xdr:colOff>
      <xdr:row>44</xdr:row>
      <xdr:rowOff>76200</xdr:rowOff>
    </xdr:from>
    <xdr:to>
      <xdr:col>2</xdr:col>
      <xdr:colOff>590550</xdr:colOff>
      <xdr:row>45</xdr:row>
      <xdr:rowOff>114300</xdr:rowOff>
    </xdr:to>
    <xdr:sp macro="" textlink="">
      <xdr:nvSpPr>
        <xdr:cNvPr id="11344" name="Text Box 80"/>
        <xdr:cNvSpPr txBox="1">
          <a:spLocks noChangeArrowheads="1"/>
        </xdr:cNvSpPr>
      </xdr:nvSpPr>
      <xdr:spPr bwMode="auto">
        <a:xfrm>
          <a:off x="1209675"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6</xdr:col>
      <xdr:colOff>647700</xdr:colOff>
      <xdr:row>40</xdr:row>
      <xdr:rowOff>57150</xdr:rowOff>
    </xdr:from>
    <xdr:to>
      <xdr:col>7</xdr:col>
      <xdr:colOff>66675</xdr:colOff>
      <xdr:row>40</xdr:row>
      <xdr:rowOff>152400</xdr:rowOff>
    </xdr:to>
    <xdr:sp macro="" textlink="">
      <xdr:nvSpPr>
        <xdr:cNvPr id="11345" name="Oval 81"/>
        <xdr:cNvSpPr>
          <a:spLocks noChangeArrowheads="1"/>
        </xdr:cNvSpPr>
      </xdr:nvSpPr>
      <xdr:spPr bwMode="auto">
        <a:xfrm>
          <a:off x="4772025" y="691515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7</xdr:col>
      <xdr:colOff>104775</xdr:colOff>
      <xdr:row>39</xdr:row>
      <xdr:rowOff>161925</xdr:rowOff>
    </xdr:from>
    <xdr:to>
      <xdr:col>8</xdr:col>
      <xdr:colOff>180975</xdr:colOff>
      <xdr:row>41</xdr:row>
      <xdr:rowOff>28575</xdr:rowOff>
    </xdr:to>
    <xdr:sp macro="" textlink="">
      <xdr:nvSpPr>
        <xdr:cNvPr id="11346" name="人件費該当値テキスト"/>
        <xdr:cNvSpPr txBox="1">
          <a:spLocks noChangeArrowheads="1"/>
        </xdr:cNvSpPr>
      </xdr:nvSpPr>
      <xdr:spPr bwMode="auto">
        <a:xfrm>
          <a:off x="4914900" y="68484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32.2</a:t>
          </a:r>
        </a:p>
      </xdr:txBody>
    </xdr:sp>
    <xdr:clientData/>
  </xdr:twoCellAnchor>
  <xdr:twoCellAnchor>
    <xdr:from>
      <xdr:col>5</xdr:col>
      <xdr:colOff>495300</xdr:colOff>
      <xdr:row>41</xdr:row>
      <xdr:rowOff>9525</xdr:rowOff>
    </xdr:from>
    <xdr:to>
      <xdr:col>5</xdr:col>
      <xdr:colOff>600075</xdr:colOff>
      <xdr:row>41</xdr:row>
      <xdr:rowOff>114300</xdr:rowOff>
    </xdr:to>
    <xdr:sp macro="" textlink="">
      <xdr:nvSpPr>
        <xdr:cNvPr id="11347" name="Oval 83"/>
        <xdr:cNvSpPr>
          <a:spLocks noChangeArrowheads="1"/>
        </xdr:cNvSpPr>
      </xdr:nvSpPr>
      <xdr:spPr bwMode="auto">
        <a:xfrm>
          <a:off x="3933825" y="70389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5</xdr:col>
      <xdr:colOff>171450</xdr:colOff>
      <xdr:row>41</xdr:row>
      <xdr:rowOff>123825</xdr:rowOff>
    </xdr:from>
    <xdr:to>
      <xdr:col>6</xdr:col>
      <xdr:colOff>219075</xdr:colOff>
      <xdr:row>42</xdr:row>
      <xdr:rowOff>161925</xdr:rowOff>
    </xdr:to>
    <xdr:sp macro="" textlink="">
      <xdr:nvSpPr>
        <xdr:cNvPr id="11348" name="Text Box 84"/>
        <xdr:cNvSpPr txBox="1">
          <a:spLocks noChangeArrowheads="1"/>
        </xdr:cNvSpPr>
      </xdr:nvSpPr>
      <xdr:spPr bwMode="auto">
        <a:xfrm>
          <a:off x="3609975" y="71532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33.9</a:t>
          </a:r>
        </a:p>
      </xdr:txBody>
    </xdr:sp>
    <xdr:clientData/>
  </xdr:twoCellAnchor>
  <xdr:twoCellAnchor>
    <xdr:from>
      <xdr:col>4</xdr:col>
      <xdr:colOff>295275</xdr:colOff>
      <xdr:row>41</xdr:row>
      <xdr:rowOff>66675</xdr:rowOff>
    </xdr:from>
    <xdr:to>
      <xdr:col>4</xdr:col>
      <xdr:colOff>400050</xdr:colOff>
      <xdr:row>41</xdr:row>
      <xdr:rowOff>161925</xdr:rowOff>
    </xdr:to>
    <xdr:sp macro="" textlink="">
      <xdr:nvSpPr>
        <xdr:cNvPr id="11349" name="Oval 85"/>
        <xdr:cNvSpPr>
          <a:spLocks noChangeArrowheads="1"/>
        </xdr:cNvSpPr>
      </xdr:nvSpPr>
      <xdr:spPr bwMode="auto">
        <a:xfrm>
          <a:off x="3048000" y="7096125"/>
          <a:ext cx="104775" cy="95250"/>
        </a:xfrm>
        <a:prstGeom prst="ellipse">
          <a:avLst/>
        </a:prstGeom>
        <a:solidFill>
          <a:srgbClr val="FF0000"/>
        </a:solidFill>
        <a:ln w="9525">
          <a:solidFill>
            <a:srgbClr val="FF0000"/>
          </a:solidFill>
          <a:round/>
          <a:headEnd/>
          <a:tailEnd/>
        </a:ln>
      </xdr:spPr>
    </xdr:sp>
    <xdr:clientData/>
  </xdr:twoCellAnchor>
  <xdr:twoCellAnchor editAs="oneCell">
    <xdr:from>
      <xdr:col>3</xdr:col>
      <xdr:colOff>647700</xdr:colOff>
      <xdr:row>42</xdr:row>
      <xdr:rowOff>9525</xdr:rowOff>
    </xdr:from>
    <xdr:to>
      <xdr:col>5</xdr:col>
      <xdr:colOff>38100</xdr:colOff>
      <xdr:row>43</xdr:row>
      <xdr:rowOff>47625</xdr:rowOff>
    </xdr:to>
    <xdr:sp macro="" textlink="">
      <xdr:nvSpPr>
        <xdr:cNvPr id="11350" name="Text Box 86"/>
        <xdr:cNvSpPr txBox="1">
          <a:spLocks noChangeArrowheads="1"/>
        </xdr:cNvSpPr>
      </xdr:nvSpPr>
      <xdr:spPr bwMode="auto">
        <a:xfrm>
          <a:off x="2714625" y="72104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34.6</a:t>
          </a:r>
        </a:p>
      </xdr:txBody>
    </xdr:sp>
    <xdr:clientData/>
  </xdr:twoCellAnchor>
  <xdr:twoCellAnchor>
    <xdr:from>
      <xdr:col>3</xdr:col>
      <xdr:colOff>95250</xdr:colOff>
      <xdr:row>41</xdr:row>
      <xdr:rowOff>142875</xdr:rowOff>
    </xdr:from>
    <xdr:to>
      <xdr:col>3</xdr:col>
      <xdr:colOff>190500</xdr:colOff>
      <xdr:row>42</xdr:row>
      <xdr:rowOff>66675</xdr:rowOff>
    </xdr:to>
    <xdr:sp macro="" textlink="">
      <xdr:nvSpPr>
        <xdr:cNvPr id="11351" name="Oval 87"/>
        <xdr:cNvSpPr>
          <a:spLocks noChangeArrowheads="1"/>
        </xdr:cNvSpPr>
      </xdr:nvSpPr>
      <xdr:spPr bwMode="auto">
        <a:xfrm>
          <a:off x="2162175" y="7172325"/>
          <a:ext cx="95250" cy="95250"/>
        </a:xfrm>
        <a:prstGeom prst="ellipse">
          <a:avLst/>
        </a:prstGeom>
        <a:solidFill>
          <a:srgbClr val="FF0000"/>
        </a:solidFill>
        <a:ln w="9525">
          <a:solidFill>
            <a:srgbClr val="FF0000"/>
          </a:solidFill>
          <a:round/>
          <a:headEnd/>
          <a:tailEnd/>
        </a:ln>
      </xdr:spPr>
    </xdr:sp>
    <xdr:clientData/>
  </xdr:twoCellAnchor>
  <xdr:twoCellAnchor editAs="oneCell">
    <xdr:from>
      <xdr:col>2</xdr:col>
      <xdr:colOff>447675</xdr:colOff>
      <xdr:row>42</xdr:row>
      <xdr:rowOff>85725</xdr:rowOff>
    </xdr:from>
    <xdr:to>
      <xdr:col>3</xdr:col>
      <xdr:colOff>523875</xdr:colOff>
      <xdr:row>43</xdr:row>
      <xdr:rowOff>123825</xdr:rowOff>
    </xdr:to>
    <xdr:sp macro="" textlink="">
      <xdr:nvSpPr>
        <xdr:cNvPr id="11352" name="Text Box 88"/>
        <xdr:cNvSpPr txBox="1">
          <a:spLocks noChangeArrowheads="1"/>
        </xdr:cNvSpPr>
      </xdr:nvSpPr>
      <xdr:spPr bwMode="auto">
        <a:xfrm>
          <a:off x="1828800" y="72866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35.6</a:t>
          </a:r>
        </a:p>
      </xdr:txBody>
    </xdr:sp>
    <xdr:clientData/>
  </xdr:twoCellAnchor>
  <xdr:twoCellAnchor>
    <xdr:from>
      <xdr:col>1</xdr:col>
      <xdr:colOff>571500</xdr:colOff>
      <xdr:row>41</xdr:row>
      <xdr:rowOff>161925</xdr:rowOff>
    </xdr:from>
    <xdr:to>
      <xdr:col>1</xdr:col>
      <xdr:colOff>676275</xdr:colOff>
      <xdr:row>42</xdr:row>
      <xdr:rowOff>95250</xdr:rowOff>
    </xdr:to>
    <xdr:sp macro="" textlink="">
      <xdr:nvSpPr>
        <xdr:cNvPr id="11353" name="Oval 89"/>
        <xdr:cNvSpPr>
          <a:spLocks noChangeArrowheads="1"/>
        </xdr:cNvSpPr>
      </xdr:nvSpPr>
      <xdr:spPr bwMode="auto">
        <a:xfrm>
          <a:off x="1266825" y="71913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xdr:col>
      <xdr:colOff>247650</xdr:colOff>
      <xdr:row>42</xdr:row>
      <xdr:rowOff>104775</xdr:rowOff>
    </xdr:from>
    <xdr:to>
      <xdr:col>2</xdr:col>
      <xdr:colOff>323850</xdr:colOff>
      <xdr:row>43</xdr:row>
      <xdr:rowOff>142875</xdr:rowOff>
    </xdr:to>
    <xdr:sp macro="" textlink="">
      <xdr:nvSpPr>
        <xdr:cNvPr id="11354" name="Text Box 90"/>
        <xdr:cNvSpPr txBox="1">
          <a:spLocks noChangeArrowheads="1"/>
        </xdr:cNvSpPr>
      </xdr:nvSpPr>
      <xdr:spPr bwMode="auto">
        <a:xfrm>
          <a:off x="942975" y="73056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35.9</a:t>
          </a:r>
        </a:p>
      </xdr:txBody>
    </xdr:sp>
    <xdr:clientData/>
  </xdr:twoCellAnchor>
  <xdr:twoCellAnchor>
    <xdr:from>
      <xdr:col>18</xdr:col>
      <xdr:colOff>85725</xdr:colOff>
      <xdr:row>7</xdr:row>
      <xdr:rowOff>66675</xdr:rowOff>
    </xdr:from>
    <xdr:to>
      <xdr:col>24</xdr:col>
      <xdr:colOff>590550</xdr:colOff>
      <xdr:row>9</xdr:row>
      <xdr:rowOff>47625</xdr:rowOff>
    </xdr:to>
    <xdr:sp macro="" textlink="">
      <xdr:nvSpPr>
        <xdr:cNvPr id="11355" name="Rectangle 91"/>
        <xdr:cNvSpPr>
          <a:spLocks noChangeArrowheads="1"/>
        </xdr:cNvSpPr>
      </xdr:nvSpPr>
      <xdr:spPr bwMode="auto">
        <a:xfrm>
          <a:off x="12449175" y="1266825"/>
          <a:ext cx="4619625" cy="32385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物件費</a:t>
          </a:r>
        </a:p>
      </xdr:txBody>
    </xdr:sp>
    <xdr:clientData/>
  </xdr:twoCellAnchor>
  <xdr:twoCellAnchor>
    <xdr:from>
      <xdr:col>24</xdr:col>
      <xdr:colOff>600075</xdr:colOff>
      <xdr:row>7</xdr:row>
      <xdr:rowOff>133350</xdr:rowOff>
    </xdr:from>
    <xdr:to>
      <xdr:col>27</xdr:col>
      <xdr:colOff>66675</xdr:colOff>
      <xdr:row>9</xdr:row>
      <xdr:rowOff>47625</xdr:rowOff>
    </xdr:to>
    <xdr:sp macro="" textlink="">
      <xdr:nvSpPr>
        <xdr:cNvPr id="11356" name="Rectangle 92"/>
        <xdr:cNvSpPr>
          <a:spLocks noChangeArrowheads="1"/>
        </xdr:cNvSpPr>
      </xdr:nvSpPr>
      <xdr:spPr bwMode="auto">
        <a:xfrm>
          <a:off x="17078325" y="1333500"/>
          <a:ext cx="1524000" cy="257175"/>
        </a:xfrm>
        <a:prstGeom prst="rect">
          <a:avLst/>
        </a:prstGeom>
        <a:solidFill>
          <a:srgbClr val="FFFFFF"/>
        </a:solidFill>
        <a:ln w="9525">
          <a:solidFill>
            <a:srgbClr val="FFFFFF"/>
          </a:solid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24</xdr:col>
      <xdr:colOff>600075</xdr:colOff>
      <xdr:row>8</xdr:row>
      <xdr:rowOff>152400</xdr:rowOff>
    </xdr:from>
    <xdr:to>
      <xdr:col>27</xdr:col>
      <xdr:colOff>66675</xdr:colOff>
      <xdr:row>10</xdr:row>
      <xdr:rowOff>66675</xdr:rowOff>
    </xdr:to>
    <xdr:sp macro="" textlink="">
      <xdr:nvSpPr>
        <xdr:cNvPr id="11357" name="Rectangle 93"/>
        <xdr:cNvSpPr>
          <a:spLocks noChangeArrowheads="1"/>
        </xdr:cNvSpPr>
      </xdr:nvSpPr>
      <xdr:spPr bwMode="auto">
        <a:xfrm>
          <a:off x="17078325" y="1524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70/72</a:t>
          </a:r>
        </a:p>
      </xdr:txBody>
    </xdr:sp>
    <xdr:clientData/>
  </xdr:twoCellAnchor>
  <xdr:twoCellAnchor>
    <xdr:from>
      <xdr:col>27</xdr:col>
      <xdr:colOff>238125</xdr:colOff>
      <xdr:row>7</xdr:row>
      <xdr:rowOff>133350</xdr:rowOff>
    </xdr:from>
    <xdr:to>
      <xdr:col>29</xdr:col>
      <xdr:colOff>257175</xdr:colOff>
      <xdr:row>9</xdr:row>
      <xdr:rowOff>47625</xdr:rowOff>
    </xdr:to>
    <xdr:sp macro="" textlink="">
      <xdr:nvSpPr>
        <xdr:cNvPr id="11358" name="Rectangle 94"/>
        <xdr:cNvSpPr>
          <a:spLocks noChangeArrowheads="1"/>
        </xdr:cNvSpPr>
      </xdr:nvSpPr>
      <xdr:spPr bwMode="auto">
        <a:xfrm>
          <a:off x="18773775" y="1333500"/>
          <a:ext cx="13906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27</xdr:col>
      <xdr:colOff>238125</xdr:colOff>
      <xdr:row>8</xdr:row>
      <xdr:rowOff>152400</xdr:rowOff>
    </xdr:from>
    <xdr:to>
      <xdr:col>29</xdr:col>
      <xdr:colOff>257175</xdr:colOff>
      <xdr:row>10</xdr:row>
      <xdr:rowOff>66675</xdr:rowOff>
    </xdr:to>
    <xdr:sp macro="" textlink="">
      <xdr:nvSpPr>
        <xdr:cNvPr id="11359" name="Rectangle 95"/>
        <xdr:cNvSpPr>
          <a:spLocks noChangeArrowheads="1"/>
        </xdr:cNvSpPr>
      </xdr:nvSpPr>
      <xdr:spPr bwMode="auto">
        <a:xfrm>
          <a:off x="18773775" y="1524000"/>
          <a:ext cx="13906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12.8</a:t>
          </a:r>
        </a:p>
      </xdr:txBody>
    </xdr:sp>
    <xdr:clientData/>
  </xdr:twoCellAnchor>
  <xdr:twoCellAnchor>
    <xdr:from>
      <xdr:col>29</xdr:col>
      <xdr:colOff>476250</xdr:colOff>
      <xdr:row>7</xdr:row>
      <xdr:rowOff>133350</xdr:rowOff>
    </xdr:from>
    <xdr:to>
      <xdr:col>31</xdr:col>
      <xdr:colOff>628650</xdr:colOff>
      <xdr:row>9</xdr:row>
      <xdr:rowOff>47625</xdr:rowOff>
    </xdr:to>
    <xdr:sp macro="" textlink="">
      <xdr:nvSpPr>
        <xdr:cNvPr id="11360" name="Rectangle 96"/>
        <xdr:cNvSpPr>
          <a:spLocks noChangeArrowheads="1"/>
        </xdr:cNvSpPr>
      </xdr:nvSpPr>
      <xdr:spPr bwMode="auto">
        <a:xfrm>
          <a:off x="20383500" y="13335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29</xdr:col>
      <xdr:colOff>476250</xdr:colOff>
      <xdr:row>8</xdr:row>
      <xdr:rowOff>152400</xdr:rowOff>
    </xdr:from>
    <xdr:to>
      <xdr:col>31</xdr:col>
      <xdr:colOff>628650</xdr:colOff>
      <xdr:row>10</xdr:row>
      <xdr:rowOff>66675</xdr:rowOff>
    </xdr:to>
    <xdr:sp macro="" textlink="">
      <xdr:nvSpPr>
        <xdr:cNvPr id="11361" name="Rectangle 97"/>
        <xdr:cNvSpPr>
          <a:spLocks noChangeArrowheads="1"/>
        </xdr:cNvSpPr>
      </xdr:nvSpPr>
      <xdr:spPr bwMode="auto">
        <a:xfrm>
          <a:off x="20383500" y="1524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14.9</a:t>
          </a:r>
        </a:p>
      </xdr:txBody>
    </xdr:sp>
    <xdr:clientData/>
  </xdr:twoCellAnchor>
  <xdr:twoCellAnchor>
    <xdr:from>
      <xdr:col>18</xdr:col>
      <xdr:colOff>85725</xdr:colOff>
      <xdr:row>10</xdr:row>
      <xdr:rowOff>123825</xdr:rowOff>
    </xdr:from>
    <xdr:to>
      <xdr:col>24</xdr:col>
      <xdr:colOff>590550</xdr:colOff>
      <xdr:row>24</xdr:row>
      <xdr:rowOff>9525</xdr:rowOff>
    </xdr:to>
    <xdr:sp macro="" textlink="">
      <xdr:nvSpPr>
        <xdr:cNvPr id="11362" name="Rectangle 98"/>
        <xdr:cNvSpPr>
          <a:spLocks noChangeArrowheads="1"/>
        </xdr:cNvSpPr>
      </xdr:nvSpPr>
      <xdr:spPr bwMode="auto">
        <a:xfrm>
          <a:off x="12449175" y="1838325"/>
          <a:ext cx="4619625" cy="2286000"/>
        </a:xfrm>
        <a:prstGeom prst="rect">
          <a:avLst/>
        </a:prstGeom>
        <a:solidFill>
          <a:srgbClr val="E6FFD5"/>
        </a:solidFill>
        <a:ln w="9525">
          <a:noFill/>
          <a:miter lim="800000"/>
          <a:headEnd/>
          <a:tailEnd/>
        </a:ln>
      </xdr:spPr>
    </xdr:sp>
    <xdr:clientData/>
  </xdr:twoCellAnchor>
  <xdr:twoCellAnchor>
    <xdr:from>
      <xdr:col>25</xdr:col>
      <xdr:colOff>238125</xdr:colOff>
      <xdr:row>10</xdr:row>
      <xdr:rowOff>123825</xdr:rowOff>
    </xdr:from>
    <xdr:to>
      <xdr:col>33</xdr:col>
      <xdr:colOff>85725</xdr:colOff>
      <xdr:row>24</xdr:row>
      <xdr:rowOff>9525</xdr:rowOff>
    </xdr:to>
    <xdr:sp macro="" textlink="">
      <xdr:nvSpPr>
        <xdr:cNvPr id="11363" name="Rectangle 99"/>
        <xdr:cNvSpPr>
          <a:spLocks noChangeArrowheads="1"/>
        </xdr:cNvSpPr>
      </xdr:nvSpPr>
      <xdr:spPr bwMode="auto">
        <a:xfrm>
          <a:off x="17402175" y="1838325"/>
          <a:ext cx="5334000" cy="2286000"/>
        </a:xfrm>
        <a:prstGeom prst="rect">
          <a:avLst/>
        </a:prstGeom>
        <a:solidFill>
          <a:srgbClr val="FFFFFF"/>
        </a:solidFill>
        <a:ln w="19050">
          <a:solidFill>
            <a:srgbClr val="000000"/>
          </a:solidFill>
          <a:miter lim="800000"/>
          <a:headEnd/>
          <a:tailEnd/>
        </a:ln>
      </xdr:spPr>
    </xdr:sp>
    <xdr:clientData/>
  </xdr:twoCellAnchor>
  <xdr:twoCellAnchor>
    <xdr:from>
      <xdr:col>25</xdr:col>
      <xdr:colOff>295275</xdr:colOff>
      <xdr:row>10</xdr:row>
      <xdr:rowOff>123825</xdr:rowOff>
    </xdr:from>
    <xdr:to>
      <xdr:col>30</xdr:col>
      <xdr:colOff>676275</xdr:colOff>
      <xdr:row>12</xdr:row>
      <xdr:rowOff>38100</xdr:rowOff>
    </xdr:to>
    <xdr:sp macro="" textlink="">
      <xdr:nvSpPr>
        <xdr:cNvPr id="11364" name="Rectangle 100"/>
        <xdr:cNvSpPr>
          <a:spLocks noChangeArrowheads="1"/>
        </xdr:cNvSpPr>
      </xdr:nvSpPr>
      <xdr:spPr bwMode="auto">
        <a:xfrm>
          <a:off x="17459325" y="1838325"/>
          <a:ext cx="3810000" cy="257175"/>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物件費の分析欄</a:t>
          </a:r>
        </a:p>
      </xdr:txBody>
    </xdr:sp>
    <xdr:clientData/>
  </xdr:twoCellAnchor>
  <xdr:twoCellAnchor>
    <xdr:from>
      <xdr:col>25</xdr:col>
      <xdr:colOff>333375</xdr:colOff>
      <xdr:row>12</xdr:row>
      <xdr:rowOff>104775</xdr:rowOff>
    </xdr:from>
    <xdr:to>
      <xdr:col>32</xdr:col>
      <xdr:colOff>619125</xdr:colOff>
      <xdr:row>23</xdr:row>
      <xdr:rowOff>123825</xdr:rowOff>
    </xdr:to>
    <xdr:sp macro="" textlink="" fLocksText="0">
      <xdr:nvSpPr>
        <xdr:cNvPr id="11365" name="Rectangle 101"/>
        <xdr:cNvSpPr>
          <a:spLocks noChangeArrowheads="1"/>
        </xdr:cNvSpPr>
      </xdr:nvSpPr>
      <xdr:spPr bwMode="auto">
        <a:xfrm>
          <a:off x="17497425" y="2162175"/>
          <a:ext cx="5086350" cy="1905000"/>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類似団体と比較して高い比率となっているのは、人件費と同様に観光立町としての特殊事情が大きく影響している。具体的には、観光協会への宣伝、一般廃棄物の収集及び処分、体育施設管理等にかかる委託料、除雪対策にかかる費用が多額であると同時に、近年では電算関係経費についても物件費を悪化させている一つの要因となっている。今後は、委託料を中心に事業の見直しや、これまで進めて来た指定管理者制度導入の検討などを引き続き行い、経費の削減に努める。</a:t>
          </a:r>
          <a:endParaRPr lang="ja-JP" altLang="ja-JP" sz="1200"/>
        </a:p>
        <a:p>
          <a:endParaRPr lang="ja-JP" altLang="en-US"/>
        </a:p>
      </xdr:txBody>
    </xdr:sp>
    <xdr:clientData/>
  </xdr:twoCellAnchor>
  <xdr:oneCellAnchor>
    <xdr:from>
      <xdr:col>18</xdr:col>
      <xdr:colOff>85725</xdr:colOff>
      <xdr:row>9</xdr:row>
      <xdr:rowOff>142875</xdr:rowOff>
    </xdr:from>
    <xdr:ext cx="190500" cy="171450"/>
    <xdr:sp macro="" textlink="">
      <xdr:nvSpPr>
        <xdr:cNvPr id="11366" name="Text Box 102"/>
        <xdr:cNvSpPr txBox="1">
          <a:spLocks noChangeArrowheads="1"/>
        </xdr:cNvSpPr>
      </xdr:nvSpPr>
      <xdr:spPr bwMode="auto">
        <a:xfrm>
          <a:off x="12449175" y="168592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18</xdr:col>
      <xdr:colOff>85725</xdr:colOff>
      <xdr:row>24</xdr:row>
      <xdr:rowOff>9525</xdr:rowOff>
    </xdr:from>
    <xdr:to>
      <xdr:col>24</xdr:col>
      <xdr:colOff>590550</xdr:colOff>
      <xdr:row>24</xdr:row>
      <xdr:rowOff>9525</xdr:rowOff>
    </xdr:to>
    <xdr:sp macro="" textlink="">
      <xdr:nvSpPr>
        <xdr:cNvPr id="11367" name="Line 103"/>
        <xdr:cNvSpPr>
          <a:spLocks noChangeShapeType="1"/>
        </xdr:cNvSpPr>
      </xdr:nvSpPr>
      <xdr:spPr bwMode="auto">
        <a:xfrm>
          <a:off x="12449175" y="4124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23</xdr:row>
      <xdr:rowOff>66675</xdr:rowOff>
    </xdr:from>
    <xdr:to>
      <xdr:col>18</xdr:col>
      <xdr:colOff>76200</xdr:colOff>
      <xdr:row>24</xdr:row>
      <xdr:rowOff>104775</xdr:rowOff>
    </xdr:to>
    <xdr:sp macro="" textlink="">
      <xdr:nvSpPr>
        <xdr:cNvPr id="11368" name="Text Box 104"/>
        <xdr:cNvSpPr txBox="1">
          <a:spLocks noChangeArrowheads="1"/>
        </xdr:cNvSpPr>
      </xdr:nvSpPr>
      <xdr:spPr bwMode="auto">
        <a:xfrm>
          <a:off x="11934825" y="4010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a:t>
          </a:r>
        </a:p>
      </xdr:txBody>
    </xdr:sp>
    <xdr:clientData/>
  </xdr:twoCellAnchor>
  <xdr:twoCellAnchor>
    <xdr:from>
      <xdr:col>18</xdr:col>
      <xdr:colOff>85725</xdr:colOff>
      <xdr:row>21</xdr:row>
      <xdr:rowOff>142875</xdr:rowOff>
    </xdr:from>
    <xdr:to>
      <xdr:col>24</xdr:col>
      <xdr:colOff>590550</xdr:colOff>
      <xdr:row>21</xdr:row>
      <xdr:rowOff>142875</xdr:rowOff>
    </xdr:to>
    <xdr:sp macro="" textlink="">
      <xdr:nvSpPr>
        <xdr:cNvPr id="11369" name="Line 105"/>
        <xdr:cNvSpPr>
          <a:spLocks noChangeShapeType="1"/>
        </xdr:cNvSpPr>
      </xdr:nvSpPr>
      <xdr:spPr bwMode="auto">
        <a:xfrm>
          <a:off x="12449175" y="3743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21</xdr:row>
      <xdr:rowOff>28575</xdr:rowOff>
    </xdr:from>
    <xdr:to>
      <xdr:col>18</xdr:col>
      <xdr:colOff>76200</xdr:colOff>
      <xdr:row>22</xdr:row>
      <xdr:rowOff>66675</xdr:rowOff>
    </xdr:to>
    <xdr:sp macro="" textlink="">
      <xdr:nvSpPr>
        <xdr:cNvPr id="11370" name="Text Box 106"/>
        <xdr:cNvSpPr txBox="1">
          <a:spLocks noChangeArrowheads="1"/>
        </xdr:cNvSpPr>
      </xdr:nvSpPr>
      <xdr:spPr bwMode="auto">
        <a:xfrm>
          <a:off x="11934825" y="3629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25.0</a:t>
          </a:r>
        </a:p>
      </xdr:txBody>
    </xdr:sp>
    <xdr:clientData/>
  </xdr:twoCellAnchor>
  <xdr:twoCellAnchor>
    <xdr:from>
      <xdr:col>18</xdr:col>
      <xdr:colOff>85725</xdr:colOff>
      <xdr:row>19</xdr:row>
      <xdr:rowOff>104775</xdr:rowOff>
    </xdr:from>
    <xdr:to>
      <xdr:col>24</xdr:col>
      <xdr:colOff>590550</xdr:colOff>
      <xdr:row>19</xdr:row>
      <xdr:rowOff>104775</xdr:rowOff>
    </xdr:to>
    <xdr:sp macro="" textlink="">
      <xdr:nvSpPr>
        <xdr:cNvPr id="11371" name="Line 107"/>
        <xdr:cNvSpPr>
          <a:spLocks noChangeShapeType="1"/>
        </xdr:cNvSpPr>
      </xdr:nvSpPr>
      <xdr:spPr bwMode="auto">
        <a:xfrm>
          <a:off x="12449175" y="3362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18</xdr:row>
      <xdr:rowOff>161925</xdr:rowOff>
    </xdr:from>
    <xdr:to>
      <xdr:col>18</xdr:col>
      <xdr:colOff>76200</xdr:colOff>
      <xdr:row>20</xdr:row>
      <xdr:rowOff>28575</xdr:rowOff>
    </xdr:to>
    <xdr:sp macro="" textlink="">
      <xdr:nvSpPr>
        <xdr:cNvPr id="11372" name="Text Box 108"/>
        <xdr:cNvSpPr txBox="1">
          <a:spLocks noChangeArrowheads="1"/>
        </xdr:cNvSpPr>
      </xdr:nvSpPr>
      <xdr:spPr bwMode="auto">
        <a:xfrm>
          <a:off x="11934825" y="3248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a:t>
          </a:r>
        </a:p>
      </xdr:txBody>
    </xdr:sp>
    <xdr:clientData/>
  </xdr:twoCellAnchor>
  <xdr:twoCellAnchor>
    <xdr:from>
      <xdr:col>18</xdr:col>
      <xdr:colOff>85725</xdr:colOff>
      <xdr:row>17</xdr:row>
      <xdr:rowOff>66675</xdr:rowOff>
    </xdr:from>
    <xdr:to>
      <xdr:col>24</xdr:col>
      <xdr:colOff>590550</xdr:colOff>
      <xdr:row>17</xdr:row>
      <xdr:rowOff>66675</xdr:rowOff>
    </xdr:to>
    <xdr:sp macro="" textlink="">
      <xdr:nvSpPr>
        <xdr:cNvPr id="11373" name="Line 109"/>
        <xdr:cNvSpPr>
          <a:spLocks noChangeShapeType="1"/>
        </xdr:cNvSpPr>
      </xdr:nvSpPr>
      <xdr:spPr bwMode="auto">
        <a:xfrm>
          <a:off x="12449175" y="2981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16</xdr:row>
      <xdr:rowOff>123825</xdr:rowOff>
    </xdr:from>
    <xdr:to>
      <xdr:col>18</xdr:col>
      <xdr:colOff>76200</xdr:colOff>
      <xdr:row>17</xdr:row>
      <xdr:rowOff>161925</xdr:rowOff>
    </xdr:to>
    <xdr:sp macro="" textlink="">
      <xdr:nvSpPr>
        <xdr:cNvPr id="11374" name="Text Box 110"/>
        <xdr:cNvSpPr txBox="1">
          <a:spLocks noChangeArrowheads="1"/>
        </xdr:cNvSpPr>
      </xdr:nvSpPr>
      <xdr:spPr bwMode="auto">
        <a:xfrm>
          <a:off x="11934825" y="2867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15.0</a:t>
          </a:r>
        </a:p>
      </xdr:txBody>
    </xdr:sp>
    <xdr:clientData/>
  </xdr:twoCellAnchor>
  <xdr:twoCellAnchor>
    <xdr:from>
      <xdr:col>18</xdr:col>
      <xdr:colOff>85725</xdr:colOff>
      <xdr:row>15</xdr:row>
      <xdr:rowOff>28575</xdr:rowOff>
    </xdr:from>
    <xdr:to>
      <xdr:col>24</xdr:col>
      <xdr:colOff>590550</xdr:colOff>
      <xdr:row>15</xdr:row>
      <xdr:rowOff>28575</xdr:rowOff>
    </xdr:to>
    <xdr:sp macro="" textlink="">
      <xdr:nvSpPr>
        <xdr:cNvPr id="11375" name="Line 111"/>
        <xdr:cNvSpPr>
          <a:spLocks noChangeShapeType="1"/>
        </xdr:cNvSpPr>
      </xdr:nvSpPr>
      <xdr:spPr bwMode="auto">
        <a:xfrm>
          <a:off x="12449175" y="2600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14</xdr:row>
      <xdr:rowOff>85725</xdr:rowOff>
    </xdr:from>
    <xdr:to>
      <xdr:col>18</xdr:col>
      <xdr:colOff>76200</xdr:colOff>
      <xdr:row>15</xdr:row>
      <xdr:rowOff>123825</xdr:rowOff>
    </xdr:to>
    <xdr:sp macro="" textlink="">
      <xdr:nvSpPr>
        <xdr:cNvPr id="11376" name="Text Box 112"/>
        <xdr:cNvSpPr txBox="1">
          <a:spLocks noChangeArrowheads="1"/>
        </xdr:cNvSpPr>
      </xdr:nvSpPr>
      <xdr:spPr bwMode="auto">
        <a:xfrm>
          <a:off x="11934825" y="2486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a:t>
          </a:r>
        </a:p>
      </xdr:txBody>
    </xdr:sp>
    <xdr:clientData/>
  </xdr:twoCellAnchor>
  <xdr:twoCellAnchor>
    <xdr:from>
      <xdr:col>18</xdr:col>
      <xdr:colOff>85725</xdr:colOff>
      <xdr:row>12</xdr:row>
      <xdr:rowOff>161925</xdr:rowOff>
    </xdr:from>
    <xdr:to>
      <xdr:col>24</xdr:col>
      <xdr:colOff>590550</xdr:colOff>
      <xdr:row>12</xdr:row>
      <xdr:rowOff>161925</xdr:rowOff>
    </xdr:to>
    <xdr:sp macro="" textlink="">
      <xdr:nvSpPr>
        <xdr:cNvPr id="11377" name="Line 113"/>
        <xdr:cNvSpPr>
          <a:spLocks noChangeShapeType="1"/>
        </xdr:cNvSpPr>
      </xdr:nvSpPr>
      <xdr:spPr bwMode="auto">
        <a:xfrm>
          <a:off x="12449175" y="2219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12</xdr:row>
      <xdr:rowOff>47625</xdr:rowOff>
    </xdr:from>
    <xdr:to>
      <xdr:col>18</xdr:col>
      <xdr:colOff>76200</xdr:colOff>
      <xdr:row>13</xdr:row>
      <xdr:rowOff>85725</xdr:rowOff>
    </xdr:to>
    <xdr:sp macro="" textlink="">
      <xdr:nvSpPr>
        <xdr:cNvPr id="11378" name="Text Box 114"/>
        <xdr:cNvSpPr txBox="1">
          <a:spLocks noChangeArrowheads="1"/>
        </xdr:cNvSpPr>
      </xdr:nvSpPr>
      <xdr:spPr bwMode="auto">
        <a:xfrm>
          <a:off x="11934825" y="2105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5.0</a:t>
          </a:r>
        </a:p>
      </xdr:txBody>
    </xdr:sp>
    <xdr:clientData/>
  </xdr:twoCellAnchor>
  <xdr:twoCellAnchor>
    <xdr:from>
      <xdr:col>18</xdr:col>
      <xdr:colOff>85725</xdr:colOff>
      <xdr:row>10</xdr:row>
      <xdr:rowOff>123825</xdr:rowOff>
    </xdr:from>
    <xdr:to>
      <xdr:col>24</xdr:col>
      <xdr:colOff>590550</xdr:colOff>
      <xdr:row>10</xdr:row>
      <xdr:rowOff>123825</xdr:rowOff>
    </xdr:to>
    <xdr:sp macro="" textlink="">
      <xdr:nvSpPr>
        <xdr:cNvPr id="11379" name="Line 115"/>
        <xdr:cNvSpPr>
          <a:spLocks noChangeShapeType="1"/>
        </xdr:cNvSpPr>
      </xdr:nvSpPr>
      <xdr:spPr bwMode="auto">
        <a:xfrm>
          <a:off x="12449175" y="1838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10</xdr:row>
      <xdr:rowOff>9525</xdr:rowOff>
    </xdr:from>
    <xdr:to>
      <xdr:col>18</xdr:col>
      <xdr:colOff>76200</xdr:colOff>
      <xdr:row>11</xdr:row>
      <xdr:rowOff>47625</xdr:rowOff>
    </xdr:to>
    <xdr:sp macro="" textlink="">
      <xdr:nvSpPr>
        <xdr:cNvPr id="11380" name="Text Box 116"/>
        <xdr:cNvSpPr txBox="1">
          <a:spLocks noChangeArrowheads="1"/>
        </xdr:cNvSpPr>
      </xdr:nvSpPr>
      <xdr:spPr bwMode="auto">
        <a:xfrm>
          <a:off x="11934825" y="1724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a:t>
          </a:r>
        </a:p>
      </xdr:txBody>
    </xdr:sp>
    <xdr:clientData/>
  </xdr:twoCellAnchor>
  <xdr:twoCellAnchor>
    <xdr:from>
      <xdr:col>18</xdr:col>
      <xdr:colOff>85725</xdr:colOff>
      <xdr:row>10</xdr:row>
      <xdr:rowOff>123825</xdr:rowOff>
    </xdr:from>
    <xdr:to>
      <xdr:col>24</xdr:col>
      <xdr:colOff>590550</xdr:colOff>
      <xdr:row>24</xdr:row>
      <xdr:rowOff>9525</xdr:rowOff>
    </xdr:to>
    <xdr:sp macro="" textlink="">
      <xdr:nvSpPr>
        <xdr:cNvPr id="11381" name="物件費グラフ枠"/>
        <xdr:cNvSpPr>
          <a:spLocks noChangeArrowheads="1"/>
        </xdr:cNvSpPr>
      </xdr:nvSpPr>
      <xdr:spPr bwMode="auto">
        <a:xfrm>
          <a:off x="12449175" y="1838325"/>
          <a:ext cx="4619625" cy="2286000"/>
        </a:xfrm>
        <a:prstGeom prst="rect">
          <a:avLst/>
        </a:prstGeom>
        <a:noFill/>
        <a:ln w="19050">
          <a:solidFill>
            <a:srgbClr val="000000"/>
          </a:solidFill>
          <a:miter lim="800000"/>
          <a:headEnd/>
          <a:tailEnd/>
        </a:ln>
      </xdr:spPr>
    </xdr:sp>
    <xdr:clientData/>
  </xdr:twoCellAnchor>
  <xdr:twoCellAnchor>
    <xdr:from>
      <xdr:col>24</xdr:col>
      <xdr:colOff>28575</xdr:colOff>
      <xdr:row>13</xdr:row>
      <xdr:rowOff>9525</xdr:rowOff>
    </xdr:from>
    <xdr:to>
      <xdr:col>24</xdr:col>
      <xdr:colOff>28575</xdr:colOff>
      <xdr:row>21</xdr:row>
      <xdr:rowOff>152400</xdr:rowOff>
    </xdr:to>
    <xdr:sp macro="" textlink="">
      <xdr:nvSpPr>
        <xdr:cNvPr id="11382" name="Line 118"/>
        <xdr:cNvSpPr>
          <a:spLocks noChangeShapeType="1"/>
        </xdr:cNvSpPr>
      </xdr:nvSpPr>
      <xdr:spPr bwMode="auto">
        <a:xfrm flipV="1">
          <a:off x="16506825" y="2238375"/>
          <a:ext cx="0" cy="1514475"/>
        </a:xfrm>
        <a:prstGeom prst="line">
          <a:avLst/>
        </a:prstGeom>
        <a:noFill/>
        <a:ln w="31750">
          <a:solidFill>
            <a:srgbClr val="808080"/>
          </a:solidFill>
          <a:round/>
          <a:headEnd/>
          <a:tailEnd/>
        </a:ln>
      </xdr:spPr>
    </xdr:sp>
    <xdr:clientData/>
  </xdr:twoCellAnchor>
  <xdr:twoCellAnchor editAs="oneCell">
    <xdr:from>
      <xdr:col>24</xdr:col>
      <xdr:colOff>123825</xdr:colOff>
      <xdr:row>21</xdr:row>
      <xdr:rowOff>152400</xdr:rowOff>
    </xdr:from>
    <xdr:to>
      <xdr:col>25</xdr:col>
      <xdr:colOff>200025</xdr:colOff>
      <xdr:row>23</xdr:row>
      <xdr:rowOff>19050</xdr:rowOff>
    </xdr:to>
    <xdr:sp macro="" textlink="">
      <xdr:nvSpPr>
        <xdr:cNvPr id="11383" name="物件費最小値テキスト"/>
        <xdr:cNvSpPr txBox="1">
          <a:spLocks noChangeArrowheads="1"/>
        </xdr:cNvSpPr>
      </xdr:nvSpPr>
      <xdr:spPr bwMode="auto">
        <a:xfrm>
          <a:off x="16602075" y="37528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25.1</a:t>
          </a:r>
        </a:p>
      </xdr:txBody>
    </xdr:sp>
    <xdr:clientData/>
  </xdr:twoCellAnchor>
  <xdr:twoCellAnchor>
    <xdr:from>
      <xdr:col>23</xdr:col>
      <xdr:colOff>628650</xdr:colOff>
      <xdr:row>21</xdr:row>
      <xdr:rowOff>152400</xdr:rowOff>
    </xdr:from>
    <xdr:to>
      <xdr:col>24</xdr:col>
      <xdr:colOff>123825</xdr:colOff>
      <xdr:row>21</xdr:row>
      <xdr:rowOff>152400</xdr:rowOff>
    </xdr:to>
    <xdr:sp macro="" textlink="">
      <xdr:nvSpPr>
        <xdr:cNvPr id="11384" name="Line 120"/>
        <xdr:cNvSpPr>
          <a:spLocks noChangeShapeType="1"/>
        </xdr:cNvSpPr>
      </xdr:nvSpPr>
      <xdr:spPr bwMode="auto">
        <a:xfrm>
          <a:off x="16421100" y="3752850"/>
          <a:ext cx="180975" cy="0"/>
        </a:xfrm>
        <a:prstGeom prst="line">
          <a:avLst/>
        </a:prstGeom>
        <a:noFill/>
        <a:ln w="19050">
          <a:solidFill>
            <a:srgbClr val="000000"/>
          </a:solidFill>
          <a:round/>
          <a:headEnd/>
          <a:tailEnd/>
        </a:ln>
      </xdr:spPr>
    </xdr:sp>
    <xdr:clientData/>
  </xdr:twoCellAnchor>
  <xdr:twoCellAnchor editAs="oneCell">
    <xdr:from>
      <xdr:col>24</xdr:col>
      <xdr:colOff>123825</xdr:colOff>
      <xdr:row>11</xdr:row>
      <xdr:rowOff>123825</xdr:rowOff>
    </xdr:from>
    <xdr:to>
      <xdr:col>25</xdr:col>
      <xdr:colOff>200025</xdr:colOff>
      <xdr:row>12</xdr:row>
      <xdr:rowOff>161925</xdr:rowOff>
    </xdr:to>
    <xdr:sp macro="" textlink="">
      <xdr:nvSpPr>
        <xdr:cNvPr id="11385" name="物件費最大値テキスト"/>
        <xdr:cNvSpPr txBox="1">
          <a:spLocks noChangeArrowheads="1"/>
        </xdr:cNvSpPr>
      </xdr:nvSpPr>
      <xdr:spPr bwMode="auto">
        <a:xfrm>
          <a:off x="16602075" y="20097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5.2</a:t>
          </a:r>
        </a:p>
      </xdr:txBody>
    </xdr:sp>
    <xdr:clientData/>
  </xdr:twoCellAnchor>
  <xdr:twoCellAnchor>
    <xdr:from>
      <xdr:col>23</xdr:col>
      <xdr:colOff>628650</xdr:colOff>
      <xdr:row>13</xdr:row>
      <xdr:rowOff>9525</xdr:rowOff>
    </xdr:from>
    <xdr:to>
      <xdr:col>24</xdr:col>
      <xdr:colOff>123825</xdr:colOff>
      <xdr:row>13</xdr:row>
      <xdr:rowOff>9525</xdr:rowOff>
    </xdr:to>
    <xdr:sp macro="" textlink="">
      <xdr:nvSpPr>
        <xdr:cNvPr id="11386" name="Line 122"/>
        <xdr:cNvSpPr>
          <a:spLocks noChangeShapeType="1"/>
        </xdr:cNvSpPr>
      </xdr:nvSpPr>
      <xdr:spPr bwMode="auto">
        <a:xfrm>
          <a:off x="16421100" y="2238375"/>
          <a:ext cx="180975" cy="0"/>
        </a:xfrm>
        <a:prstGeom prst="line">
          <a:avLst/>
        </a:prstGeom>
        <a:noFill/>
        <a:ln w="19050">
          <a:solidFill>
            <a:srgbClr val="000000"/>
          </a:solidFill>
          <a:round/>
          <a:headEnd/>
          <a:tailEnd/>
        </a:ln>
      </xdr:spPr>
    </xdr:sp>
    <xdr:clientData/>
  </xdr:twoCellAnchor>
  <xdr:twoCellAnchor>
    <xdr:from>
      <xdr:col>22</xdr:col>
      <xdr:colOff>561975</xdr:colOff>
      <xdr:row>18</xdr:row>
      <xdr:rowOff>152400</xdr:rowOff>
    </xdr:from>
    <xdr:to>
      <xdr:col>24</xdr:col>
      <xdr:colOff>28575</xdr:colOff>
      <xdr:row>19</xdr:row>
      <xdr:rowOff>133350</xdr:rowOff>
    </xdr:to>
    <xdr:sp macro="" textlink="">
      <xdr:nvSpPr>
        <xdr:cNvPr id="11387" name="Line 123"/>
        <xdr:cNvSpPr>
          <a:spLocks noChangeShapeType="1"/>
        </xdr:cNvSpPr>
      </xdr:nvSpPr>
      <xdr:spPr bwMode="auto">
        <a:xfrm>
          <a:off x="15668625" y="3238500"/>
          <a:ext cx="838200" cy="152400"/>
        </a:xfrm>
        <a:prstGeom prst="line">
          <a:avLst/>
        </a:prstGeom>
        <a:noFill/>
        <a:ln w="6350">
          <a:solidFill>
            <a:srgbClr val="FF0000"/>
          </a:solidFill>
          <a:round/>
          <a:headEnd/>
          <a:tailEnd/>
        </a:ln>
      </xdr:spPr>
    </xdr:sp>
    <xdr:clientData/>
  </xdr:twoCellAnchor>
  <xdr:twoCellAnchor editAs="oneCell">
    <xdr:from>
      <xdr:col>24</xdr:col>
      <xdr:colOff>123825</xdr:colOff>
      <xdr:row>14</xdr:row>
      <xdr:rowOff>142875</xdr:rowOff>
    </xdr:from>
    <xdr:to>
      <xdr:col>25</xdr:col>
      <xdr:colOff>200025</xdr:colOff>
      <xdr:row>16</xdr:row>
      <xdr:rowOff>9525</xdr:rowOff>
    </xdr:to>
    <xdr:sp macro="" textlink="">
      <xdr:nvSpPr>
        <xdr:cNvPr id="11388" name="物件費平均値テキスト"/>
        <xdr:cNvSpPr txBox="1">
          <a:spLocks noChangeArrowheads="1"/>
        </xdr:cNvSpPr>
      </xdr:nvSpPr>
      <xdr:spPr bwMode="auto">
        <a:xfrm>
          <a:off x="16602075" y="2543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11.5</a:t>
          </a:r>
        </a:p>
      </xdr:txBody>
    </xdr:sp>
    <xdr:clientData/>
  </xdr:twoCellAnchor>
  <xdr:twoCellAnchor>
    <xdr:from>
      <xdr:col>23</xdr:col>
      <xdr:colOff>666750</xdr:colOff>
      <xdr:row>15</xdr:row>
      <xdr:rowOff>95250</xdr:rowOff>
    </xdr:from>
    <xdr:to>
      <xdr:col>24</xdr:col>
      <xdr:colOff>85725</xdr:colOff>
      <xdr:row>16</xdr:row>
      <xdr:rowOff>28575</xdr:rowOff>
    </xdr:to>
    <xdr:sp macro="" textlink="">
      <xdr:nvSpPr>
        <xdr:cNvPr id="11389" name="AutoShape 125"/>
        <xdr:cNvSpPr>
          <a:spLocks noChangeArrowheads="1"/>
        </xdr:cNvSpPr>
      </xdr:nvSpPr>
      <xdr:spPr bwMode="auto">
        <a:xfrm>
          <a:off x="16459200" y="2667000"/>
          <a:ext cx="104775" cy="104775"/>
        </a:xfrm>
        <a:prstGeom prst="flowChartDecision">
          <a:avLst/>
        </a:prstGeom>
        <a:solidFill>
          <a:srgbClr val="000080"/>
        </a:solidFill>
        <a:ln w="9525">
          <a:solidFill>
            <a:srgbClr val="000080"/>
          </a:solidFill>
          <a:miter lim="800000"/>
          <a:headEnd/>
          <a:tailEnd/>
        </a:ln>
      </xdr:spPr>
    </xdr:sp>
    <xdr:clientData/>
  </xdr:twoCellAnchor>
  <xdr:twoCellAnchor>
    <xdr:from>
      <xdr:col>21</xdr:col>
      <xdr:colOff>361950</xdr:colOff>
      <xdr:row>18</xdr:row>
      <xdr:rowOff>152400</xdr:rowOff>
    </xdr:from>
    <xdr:to>
      <xdr:col>22</xdr:col>
      <xdr:colOff>561975</xdr:colOff>
      <xdr:row>19</xdr:row>
      <xdr:rowOff>57150</xdr:rowOff>
    </xdr:to>
    <xdr:sp macro="" textlink="">
      <xdr:nvSpPr>
        <xdr:cNvPr id="11390" name="Line 126"/>
        <xdr:cNvSpPr>
          <a:spLocks noChangeShapeType="1"/>
        </xdr:cNvSpPr>
      </xdr:nvSpPr>
      <xdr:spPr bwMode="auto">
        <a:xfrm flipV="1">
          <a:off x="14782800" y="3238500"/>
          <a:ext cx="885825" cy="76200"/>
        </a:xfrm>
        <a:prstGeom prst="line">
          <a:avLst/>
        </a:prstGeom>
        <a:noFill/>
        <a:ln w="6350">
          <a:solidFill>
            <a:srgbClr val="FF0000"/>
          </a:solidFill>
          <a:round/>
          <a:headEnd/>
          <a:tailEnd/>
        </a:ln>
      </xdr:spPr>
    </xdr:sp>
    <xdr:clientData/>
  </xdr:twoCellAnchor>
  <xdr:twoCellAnchor>
    <xdr:from>
      <xdr:col>22</xdr:col>
      <xdr:colOff>514350</xdr:colOff>
      <xdr:row>15</xdr:row>
      <xdr:rowOff>95250</xdr:rowOff>
    </xdr:from>
    <xdr:to>
      <xdr:col>22</xdr:col>
      <xdr:colOff>619125</xdr:colOff>
      <xdr:row>16</xdr:row>
      <xdr:rowOff>28575</xdr:rowOff>
    </xdr:to>
    <xdr:sp macro="" textlink="">
      <xdr:nvSpPr>
        <xdr:cNvPr id="11391" name="AutoShape 127"/>
        <xdr:cNvSpPr>
          <a:spLocks noChangeArrowheads="1"/>
        </xdr:cNvSpPr>
      </xdr:nvSpPr>
      <xdr:spPr bwMode="auto">
        <a:xfrm>
          <a:off x="15621000" y="266700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22</xdr:col>
      <xdr:colOff>180975</xdr:colOff>
      <xdr:row>14</xdr:row>
      <xdr:rowOff>66675</xdr:rowOff>
    </xdr:from>
    <xdr:to>
      <xdr:col>23</xdr:col>
      <xdr:colOff>228600</xdr:colOff>
      <xdr:row>15</xdr:row>
      <xdr:rowOff>104775</xdr:rowOff>
    </xdr:to>
    <xdr:sp macro="" textlink="">
      <xdr:nvSpPr>
        <xdr:cNvPr id="11392" name="Text Box 128"/>
        <xdr:cNvSpPr txBox="1">
          <a:spLocks noChangeArrowheads="1"/>
        </xdr:cNvSpPr>
      </xdr:nvSpPr>
      <xdr:spPr bwMode="auto">
        <a:xfrm>
          <a:off x="15287625" y="24669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11.5</a:t>
          </a:r>
        </a:p>
      </xdr:txBody>
    </xdr:sp>
    <xdr:clientData/>
  </xdr:twoCellAnchor>
  <xdr:twoCellAnchor>
    <xdr:from>
      <xdr:col>20</xdr:col>
      <xdr:colOff>161925</xdr:colOff>
      <xdr:row>19</xdr:row>
      <xdr:rowOff>28575</xdr:rowOff>
    </xdr:from>
    <xdr:to>
      <xdr:col>21</xdr:col>
      <xdr:colOff>361950</xdr:colOff>
      <xdr:row>19</xdr:row>
      <xdr:rowOff>57150</xdr:rowOff>
    </xdr:to>
    <xdr:sp macro="" textlink="">
      <xdr:nvSpPr>
        <xdr:cNvPr id="11393" name="Line 129"/>
        <xdr:cNvSpPr>
          <a:spLocks noChangeShapeType="1"/>
        </xdr:cNvSpPr>
      </xdr:nvSpPr>
      <xdr:spPr bwMode="auto">
        <a:xfrm>
          <a:off x="13896975" y="3286125"/>
          <a:ext cx="885825" cy="28575"/>
        </a:xfrm>
        <a:prstGeom prst="line">
          <a:avLst/>
        </a:prstGeom>
        <a:noFill/>
        <a:ln w="6350">
          <a:solidFill>
            <a:srgbClr val="FF0000"/>
          </a:solidFill>
          <a:round/>
          <a:headEnd/>
          <a:tailEnd/>
        </a:ln>
      </xdr:spPr>
    </xdr:sp>
    <xdr:clientData/>
  </xdr:twoCellAnchor>
  <xdr:twoCellAnchor>
    <xdr:from>
      <xdr:col>21</xdr:col>
      <xdr:colOff>314325</xdr:colOff>
      <xdr:row>15</xdr:row>
      <xdr:rowOff>104775</xdr:rowOff>
    </xdr:from>
    <xdr:to>
      <xdr:col>21</xdr:col>
      <xdr:colOff>409575</xdr:colOff>
      <xdr:row>16</xdr:row>
      <xdr:rowOff>28575</xdr:rowOff>
    </xdr:to>
    <xdr:sp macro="" textlink="">
      <xdr:nvSpPr>
        <xdr:cNvPr id="11394" name="AutoShape 130"/>
        <xdr:cNvSpPr>
          <a:spLocks noChangeArrowheads="1"/>
        </xdr:cNvSpPr>
      </xdr:nvSpPr>
      <xdr:spPr bwMode="auto">
        <a:xfrm>
          <a:off x="14735175" y="2676525"/>
          <a:ext cx="95250"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20</xdr:col>
      <xdr:colOff>666750</xdr:colOff>
      <xdr:row>14</xdr:row>
      <xdr:rowOff>66675</xdr:rowOff>
    </xdr:from>
    <xdr:to>
      <xdr:col>22</xdr:col>
      <xdr:colOff>57150</xdr:colOff>
      <xdr:row>15</xdr:row>
      <xdr:rowOff>104775</xdr:rowOff>
    </xdr:to>
    <xdr:sp macro="" textlink="">
      <xdr:nvSpPr>
        <xdr:cNvPr id="11395" name="Text Box 131"/>
        <xdr:cNvSpPr txBox="1">
          <a:spLocks noChangeArrowheads="1"/>
        </xdr:cNvSpPr>
      </xdr:nvSpPr>
      <xdr:spPr bwMode="auto">
        <a:xfrm>
          <a:off x="14401800" y="24669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11.6</a:t>
          </a:r>
        </a:p>
      </xdr:txBody>
    </xdr:sp>
    <xdr:clientData/>
  </xdr:twoCellAnchor>
  <xdr:twoCellAnchor>
    <xdr:from>
      <xdr:col>18</xdr:col>
      <xdr:colOff>638175</xdr:colOff>
      <xdr:row>19</xdr:row>
      <xdr:rowOff>28575</xdr:rowOff>
    </xdr:from>
    <xdr:to>
      <xdr:col>20</xdr:col>
      <xdr:colOff>161925</xdr:colOff>
      <xdr:row>19</xdr:row>
      <xdr:rowOff>28575</xdr:rowOff>
    </xdr:to>
    <xdr:sp macro="" textlink="">
      <xdr:nvSpPr>
        <xdr:cNvPr id="11396" name="Line 132"/>
        <xdr:cNvSpPr>
          <a:spLocks noChangeShapeType="1"/>
        </xdr:cNvSpPr>
      </xdr:nvSpPr>
      <xdr:spPr bwMode="auto">
        <a:xfrm flipV="1">
          <a:off x="13001625" y="3286125"/>
          <a:ext cx="895350" cy="0"/>
        </a:xfrm>
        <a:prstGeom prst="line">
          <a:avLst/>
        </a:prstGeom>
        <a:noFill/>
        <a:ln w="6350">
          <a:solidFill>
            <a:srgbClr val="FF0000"/>
          </a:solidFill>
          <a:round/>
          <a:headEnd/>
          <a:tailEnd/>
        </a:ln>
      </xdr:spPr>
    </xdr:sp>
    <xdr:clientData/>
  </xdr:twoCellAnchor>
  <xdr:twoCellAnchor>
    <xdr:from>
      <xdr:col>20</xdr:col>
      <xdr:colOff>104775</xdr:colOff>
      <xdr:row>15</xdr:row>
      <xdr:rowOff>123825</xdr:rowOff>
    </xdr:from>
    <xdr:to>
      <xdr:col>20</xdr:col>
      <xdr:colOff>209550</xdr:colOff>
      <xdr:row>16</xdr:row>
      <xdr:rowOff>57150</xdr:rowOff>
    </xdr:to>
    <xdr:sp macro="" textlink="">
      <xdr:nvSpPr>
        <xdr:cNvPr id="11397" name="AutoShape 133"/>
        <xdr:cNvSpPr>
          <a:spLocks noChangeArrowheads="1"/>
        </xdr:cNvSpPr>
      </xdr:nvSpPr>
      <xdr:spPr bwMode="auto">
        <a:xfrm>
          <a:off x="13839825" y="2695575"/>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19</xdr:col>
      <xdr:colOff>466725</xdr:colOff>
      <xdr:row>14</xdr:row>
      <xdr:rowOff>95250</xdr:rowOff>
    </xdr:from>
    <xdr:to>
      <xdr:col>20</xdr:col>
      <xdr:colOff>542925</xdr:colOff>
      <xdr:row>15</xdr:row>
      <xdr:rowOff>133350</xdr:rowOff>
    </xdr:to>
    <xdr:sp macro="" textlink="">
      <xdr:nvSpPr>
        <xdr:cNvPr id="11398" name="Text Box 134"/>
        <xdr:cNvSpPr txBox="1">
          <a:spLocks noChangeArrowheads="1"/>
        </xdr:cNvSpPr>
      </xdr:nvSpPr>
      <xdr:spPr bwMode="auto">
        <a:xfrm>
          <a:off x="13515975" y="24955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11.9</a:t>
          </a:r>
        </a:p>
      </xdr:txBody>
    </xdr:sp>
    <xdr:clientData/>
  </xdr:twoCellAnchor>
  <xdr:twoCellAnchor>
    <xdr:from>
      <xdr:col>18</xdr:col>
      <xdr:colOff>590550</xdr:colOff>
      <xdr:row>15</xdr:row>
      <xdr:rowOff>133350</xdr:rowOff>
    </xdr:from>
    <xdr:to>
      <xdr:col>19</xdr:col>
      <xdr:colOff>9525</xdr:colOff>
      <xdr:row>16</xdr:row>
      <xdr:rowOff>66675</xdr:rowOff>
    </xdr:to>
    <xdr:sp macro="" textlink="">
      <xdr:nvSpPr>
        <xdr:cNvPr id="11399" name="AutoShape 135"/>
        <xdr:cNvSpPr>
          <a:spLocks noChangeArrowheads="1"/>
        </xdr:cNvSpPr>
      </xdr:nvSpPr>
      <xdr:spPr bwMode="auto">
        <a:xfrm>
          <a:off x="12954000" y="270510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18</xdr:col>
      <xdr:colOff>257175</xdr:colOff>
      <xdr:row>14</xdr:row>
      <xdr:rowOff>104775</xdr:rowOff>
    </xdr:from>
    <xdr:to>
      <xdr:col>19</xdr:col>
      <xdr:colOff>333375</xdr:colOff>
      <xdr:row>15</xdr:row>
      <xdr:rowOff>142875</xdr:rowOff>
    </xdr:to>
    <xdr:sp macro="" textlink="">
      <xdr:nvSpPr>
        <xdr:cNvPr id="11400" name="Text Box 136"/>
        <xdr:cNvSpPr txBox="1">
          <a:spLocks noChangeArrowheads="1"/>
        </xdr:cNvSpPr>
      </xdr:nvSpPr>
      <xdr:spPr bwMode="auto">
        <a:xfrm>
          <a:off x="12620625" y="25050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12.0</a:t>
          </a:r>
        </a:p>
      </xdr:txBody>
    </xdr:sp>
    <xdr:clientData/>
  </xdr:twoCellAnchor>
  <xdr:twoCellAnchor editAs="oneCell">
    <xdr:from>
      <xdr:col>23</xdr:col>
      <xdr:colOff>600075</xdr:colOff>
      <xdr:row>24</xdr:row>
      <xdr:rowOff>76200</xdr:rowOff>
    </xdr:from>
    <xdr:to>
      <xdr:col>24</xdr:col>
      <xdr:colOff>676275</xdr:colOff>
      <xdr:row>25</xdr:row>
      <xdr:rowOff>114300</xdr:rowOff>
    </xdr:to>
    <xdr:sp macro="" textlink="">
      <xdr:nvSpPr>
        <xdr:cNvPr id="11401" name="Text Box 137"/>
        <xdr:cNvSpPr txBox="1">
          <a:spLocks noChangeArrowheads="1"/>
        </xdr:cNvSpPr>
      </xdr:nvSpPr>
      <xdr:spPr bwMode="auto">
        <a:xfrm>
          <a:off x="16392525" y="4191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22</xdr:col>
      <xdr:colOff>447675</xdr:colOff>
      <xdr:row>24</xdr:row>
      <xdr:rowOff>76200</xdr:rowOff>
    </xdr:from>
    <xdr:to>
      <xdr:col>23</xdr:col>
      <xdr:colOff>523875</xdr:colOff>
      <xdr:row>25</xdr:row>
      <xdr:rowOff>114300</xdr:rowOff>
    </xdr:to>
    <xdr:sp macro="" textlink="">
      <xdr:nvSpPr>
        <xdr:cNvPr id="11402" name="Text Box 138"/>
        <xdr:cNvSpPr txBox="1">
          <a:spLocks noChangeArrowheads="1"/>
        </xdr:cNvSpPr>
      </xdr:nvSpPr>
      <xdr:spPr bwMode="auto">
        <a:xfrm>
          <a:off x="15554325" y="4191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21</xdr:col>
      <xdr:colOff>247650</xdr:colOff>
      <xdr:row>24</xdr:row>
      <xdr:rowOff>76200</xdr:rowOff>
    </xdr:from>
    <xdr:to>
      <xdr:col>22</xdr:col>
      <xdr:colOff>323850</xdr:colOff>
      <xdr:row>25</xdr:row>
      <xdr:rowOff>114300</xdr:rowOff>
    </xdr:to>
    <xdr:sp macro="" textlink="">
      <xdr:nvSpPr>
        <xdr:cNvPr id="11403" name="Text Box 139"/>
        <xdr:cNvSpPr txBox="1">
          <a:spLocks noChangeArrowheads="1"/>
        </xdr:cNvSpPr>
      </xdr:nvSpPr>
      <xdr:spPr bwMode="auto">
        <a:xfrm>
          <a:off x="14668500" y="4191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20</xdr:col>
      <xdr:colOff>47625</xdr:colOff>
      <xdr:row>24</xdr:row>
      <xdr:rowOff>76200</xdr:rowOff>
    </xdr:from>
    <xdr:to>
      <xdr:col>21</xdr:col>
      <xdr:colOff>123825</xdr:colOff>
      <xdr:row>25</xdr:row>
      <xdr:rowOff>114300</xdr:rowOff>
    </xdr:to>
    <xdr:sp macro="" textlink="">
      <xdr:nvSpPr>
        <xdr:cNvPr id="11404" name="Text Box 140"/>
        <xdr:cNvSpPr txBox="1">
          <a:spLocks noChangeArrowheads="1"/>
        </xdr:cNvSpPr>
      </xdr:nvSpPr>
      <xdr:spPr bwMode="auto">
        <a:xfrm>
          <a:off x="13782675" y="4191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18</xdr:col>
      <xdr:colOff>523875</xdr:colOff>
      <xdr:row>24</xdr:row>
      <xdr:rowOff>76200</xdr:rowOff>
    </xdr:from>
    <xdr:to>
      <xdr:col>19</xdr:col>
      <xdr:colOff>600075</xdr:colOff>
      <xdr:row>25</xdr:row>
      <xdr:rowOff>114300</xdr:rowOff>
    </xdr:to>
    <xdr:sp macro="" textlink="">
      <xdr:nvSpPr>
        <xdr:cNvPr id="11405" name="Text Box 141"/>
        <xdr:cNvSpPr txBox="1">
          <a:spLocks noChangeArrowheads="1"/>
        </xdr:cNvSpPr>
      </xdr:nvSpPr>
      <xdr:spPr bwMode="auto">
        <a:xfrm>
          <a:off x="12887325" y="4191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23</xdr:col>
      <xdr:colOff>666750</xdr:colOff>
      <xdr:row>19</xdr:row>
      <xdr:rowOff>76200</xdr:rowOff>
    </xdr:from>
    <xdr:to>
      <xdr:col>24</xdr:col>
      <xdr:colOff>85725</xdr:colOff>
      <xdr:row>20</xdr:row>
      <xdr:rowOff>9525</xdr:rowOff>
    </xdr:to>
    <xdr:sp macro="" textlink="">
      <xdr:nvSpPr>
        <xdr:cNvPr id="11406" name="Oval 142"/>
        <xdr:cNvSpPr>
          <a:spLocks noChangeArrowheads="1"/>
        </xdr:cNvSpPr>
      </xdr:nvSpPr>
      <xdr:spPr bwMode="auto">
        <a:xfrm>
          <a:off x="16459200" y="333375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24</xdr:col>
      <xdr:colOff>123825</xdr:colOff>
      <xdr:row>19</xdr:row>
      <xdr:rowOff>76200</xdr:rowOff>
    </xdr:from>
    <xdr:to>
      <xdr:col>25</xdr:col>
      <xdr:colOff>200025</xdr:colOff>
      <xdr:row>20</xdr:row>
      <xdr:rowOff>114300</xdr:rowOff>
    </xdr:to>
    <xdr:sp macro="" textlink="">
      <xdr:nvSpPr>
        <xdr:cNvPr id="11407" name="物件費該当値テキスト"/>
        <xdr:cNvSpPr txBox="1">
          <a:spLocks noChangeArrowheads="1"/>
        </xdr:cNvSpPr>
      </xdr:nvSpPr>
      <xdr:spPr bwMode="auto">
        <a:xfrm>
          <a:off x="16602075" y="33337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20.3</a:t>
          </a:r>
        </a:p>
      </xdr:txBody>
    </xdr:sp>
    <xdr:clientData/>
  </xdr:twoCellAnchor>
  <xdr:twoCellAnchor>
    <xdr:from>
      <xdr:col>22</xdr:col>
      <xdr:colOff>514350</xdr:colOff>
      <xdr:row>18</xdr:row>
      <xdr:rowOff>95250</xdr:rowOff>
    </xdr:from>
    <xdr:to>
      <xdr:col>22</xdr:col>
      <xdr:colOff>619125</xdr:colOff>
      <xdr:row>19</xdr:row>
      <xdr:rowOff>28575</xdr:rowOff>
    </xdr:to>
    <xdr:sp macro="" textlink="">
      <xdr:nvSpPr>
        <xdr:cNvPr id="11408" name="Oval 144"/>
        <xdr:cNvSpPr>
          <a:spLocks noChangeArrowheads="1"/>
        </xdr:cNvSpPr>
      </xdr:nvSpPr>
      <xdr:spPr bwMode="auto">
        <a:xfrm>
          <a:off x="15621000" y="318135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22</xdr:col>
      <xdr:colOff>180975</xdr:colOff>
      <xdr:row>19</xdr:row>
      <xdr:rowOff>38100</xdr:rowOff>
    </xdr:from>
    <xdr:to>
      <xdr:col>23</xdr:col>
      <xdr:colOff>228600</xdr:colOff>
      <xdr:row>20</xdr:row>
      <xdr:rowOff>76200</xdr:rowOff>
    </xdr:to>
    <xdr:sp macro="" textlink="">
      <xdr:nvSpPr>
        <xdr:cNvPr id="11409" name="Text Box 145"/>
        <xdr:cNvSpPr txBox="1">
          <a:spLocks noChangeArrowheads="1"/>
        </xdr:cNvSpPr>
      </xdr:nvSpPr>
      <xdr:spPr bwMode="auto">
        <a:xfrm>
          <a:off x="15287625" y="32956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18.3</a:t>
          </a:r>
        </a:p>
      </xdr:txBody>
    </xdr:sp>
    <xdr:clientData/>
  </xdr:twoCellAnchor>
  <xdr:twoCellAnchor>
    <xdr:from>
      <xdr:col>21</xdr:col>
      <xdr:colOff>314325</xdr:colOff>
      <xdr:row>19</xdr:row>
      <xdr:rowOff>0</xdr:rowOff>
    </xdr:from>
    <xdr:to>
      <xdr:col>21</xdr:col>
      <xdr:colOff>409575</xdr:colOff>
      <xdr:row>19</xdr:row>
      <xdr:rowOff>104775</xdr:rowOff>
    </xdr:to>
    <xdr:sp macro="" textlink="">
      <xdr:nvSpPr>
        <xdr:cNvPr id="11410" name="Oval 146"/>
        <xdr:cNvSpPr>
          <a:spLocks noChangeArrowheads="1"/>
        </xdr:cNvSpPr>
      </xdr:nvSpPr>
      <xdr:spPr bwMode="auto">
        <a:xfrm>
          <a:off x="14735175" y="3257550"/>
          <a:ext cx="95250" cy="104775"/>
        </a:xfrm>
        <a:prstGeom prst="ellipse">
          <a:avLst/>
        </a:prstGeom>
        <a:solidFill>
          <a:srgbClr val="FF0000"/>
        </a:solidFill>
        <a:ln w="9525">
          <a:solidFill>
            <a:srgbClr val="FF0000"/>
          </a:solidFill>
          <a:round/>
          <a:headEnd/>
          <a:tailEnd/>
        </a:ln>
      </xdr:spPr>
    </xdr:sp>
    <xdr:clientData/>
  </xdr:twoCellAnchor>
  <xdr:twoCellAnchor editAs="oneCell">
    <xdr:from>
      <xdr:col>20</xdr:col>
      <xdr:colOff>666750</xdr:colOff>
      <xdr:row>19</xdr:row>
      <xdr:rowOff>114300</xdr:rowOff>
    </xdr:from>
    <xdr:to>
      <xdr:col>22</xdr:col>
      <xdr:colOff>57150</xdr:colOff>
      <xdr:row>20</xdr:row>
      <xdr:rowOff>152400</xdr:rowOff>
    </xdr:to>
    <xdr:sp macro="" textlink="">
      <xdr:nvSpPr>
        <xdr:cNvPr id="11411" name="Text Box 147"/>
        <xdr:cNvSpPr txBox="1">
          <a:spLocks noChangeArrowheads="1"/>
        </xdr:cNvSpPr>
      </xdr:nvSpPr>
      <xdr:spPr bwMode="auto">
        <a:xfrm>
          <a:off x="14401800" y="33718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19.3</a:t>
          </a:r>
        </a:p>
      </xdr:txBody>
    </xdr:sp>
    <xdr:clientData/>
  </xdr:twoCellAnchor>
  <xdr:twoCellAnchor>
    <xdr:from>
      <xdr:col>20</xdr:col>
      <xdr:colOff>104775</xdr:colOff>
      <xdr:row>18</xdr:row>
      <xdr:rowOff>142875</xdr:rowOff>
    </xdr:from>
    <xdr:to>
      <xdr:col>20</xdr:col>
      <xdr:colOff>209550</xdr:colOff>
      <xdr:row>19</xdr:row>
      <xdr:rowOff>76200</xdr:rowOff>
    </xdr:to>
    <xdr:sp macro="" textlink="">
      <xdr:nvSpPr>
        <xdr:cNvPr id="11412" name="Oval 148"/>
        <xdr:cNvSpPr>
          <a:spLocks noChangeArrowheads="1"/>
        </xdr:cNvSpPr>
      </xdr:nvSpPr>
      <xdr:spPr bwMode="auto">
        <a:xfrm>
          <a:off x="13839825" y="32289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19</xdr:col>
      <xdr:colOff>466725</xdr:colOff>
      <xdr:row>19</xdr:row>
      <xdr:rowOff>85725</xdr:rowOff>
    </xdr:from>
    <xdr:to>
      <xdr:col>20</xdr:col>
      <xdr:colOff>542925</xdr:colOff>
      <xdr:row>20</xdr:row>
      <xdr:rowOff>123825</xdr:rowOff>
    </xdr:to>
    <xdr:sp macro="" textlink="">
      <xdr:nvSpPr>
        <xdr:cNvPr id="11413" name="Text Box 149"/>
        <xdr:cNvSpPr txBox="1">
          <a:spLocks noChangeArrowheads="1"/>
        </xdr:cNvSpPr>
      </xdr:nvSpPr>
      <xdr:spPr bwMode="auto">
        <a:xfrm>
          <a:off x="13515975" y="33432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18.9</a:t>
          </a:r>
        </a:p>
      </xdr:txBody>
    </xdr:sp>
    <xdr:clientData/>
  </xdr:twoCellAnchor>
  <xdr:twoCellAnchor>
    <xdr:from>
      <xdr:col>18</xdr:col>
      <xdr:colOff>590550</xdr:colOff>
      <xdr:row>18</xdr:row>
      <xdr:rowOff>152400</xdr:rowOff>
    </xdr:from>
    <xdr:to>
      <xdr:col>19</xdr:col>
      <xdr:colOff>9525</xdr:colOff>
      <xdr:row>19</xdr:row>
      <xdr:rowOff>85725</xdr:rowOff>
    </xdr:to>
    <xdr:sp macro="" textlink="">
      <xdr:nvSpPr>
        <xdr:cNvPr id="11414" name="Oval 150"/>
        <xdr:cNvSpPr>
          <a:spLocks noChangeArrowheads="1"/>
        </xdr:cNvSpPr>
      </xdr:nvSpPr>
      <xdr:spPr bwMode="auto">
        <a:xfrm>
          <a:off x="12954000" y="32385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18</xdr:col>
      <xdr:colOff>257175</xdr:colOff>
      <xdr:row>19</xdr:row>
      <xdr:rowOff>95250</xdr:rowOff>
    </xdr:from>
    <xdr:to>
      <xdr:col>19</xdr:col>
      <xdr:colOff>333375</xdr:colOff>
      <xdr:row>20</xdr:row>
      <xdr:rowOff>133350</xdr:rowOff>
    </xdr:to>
    <xdr:sp macro="" textlink="">
      <xdr:nvSpPr>
        <xdr:cNvPr id="11415" name="Text Box 151"/>
        <xdr:cNvSpPr txBox="1">
          <a:spLocks noChangeArrowheads="1"/>
        </xdr:cNvSpPr>
      </xdr:nvSpPr>
      <xdr:spPr bwMode="auto">
        <a:xfrm>
          <a:off x="12620625" y="33528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19.0</a:t>
          </a:r>
        </a:p>
      </xdr:txBody>
    </xdr:sp>
    <xdr:clientData/>
  </xdr:twoCellAnchor>
  <xdr:twoCellAnchor>
    <xdr:from>
      <xdr:col>1</xdr:col>
      <xdr:colOff>66675</xdr:colOff>
      <xdr:row>47</xdr:row>
      <xdr:rowOff>66675</xdr:rowOff>
    </xdr:from>
    <xdr:to>
      <xdr:col>7</xdr:col>
      <xdr:colOff>571500</xdr:colOff>
      <xdr:row>49</xdr:row>
      <xdr:rowOff>47625</xdr:rowOff>
    </xdr:to>
    <xdr:sp macro="" textlink="">
      <xdr:nvSpPr>
        <xdr:cNvPr id="11416" name="Rectangle 152"/>
        <xdr:cNvSpPr>
          <a:spLocks noChangeArrowheads="1"/>
        </xdr:cNvSpPr>
      </xdr:nvSpPr>
      <xdr:spPr bwMode="auto">
        <a:xfrm>
          <a:off x="762000" y="8124825"/>
          <a:ext cx="4619625" cy="32385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扶助費</a:t>
          </a:r>
        </a:p>
      </xdr:txBody>
    </xdr:sp>
    <xdr:clientData/>
  </xdr:twoCellAnchor>
  <xdr:twoCellAnchor>
    <xdr:from>
      <xdr:col>7</xdr:col>
      <xdr:colOff>590550</xdr:colOff>
      <xdr:row>47</xdr:row>
      <xdr:rowOff>133350</xdr:rowOff>
    </xdr:from>
    <xdr:to>
      <xdr:col>10</xdr:col>
      <xdr:colOff>57150</xdr:colOff>
      <xdr:row>49</xdr:row>
      <xdr:rowOff>47625</xdr:rowOff>
    </xdr:to>
    <xdr:sp macro="" textlink="">
      <xdr:nvSpPr>
        <xdr:cNvPr id="11417" name="Rectangle 153"/>
        <xdr:cNvSpPr>
          <a:spLocks noChangeArrowheads="1"/>
        </xdr:cNvSpPr>
      </xdr:nvSpPr>
      <xdr:spPr bwMode="auto">
        <a:xfrm>
          <a:off x="5400675" y="8191500"/>
          <a:ext cx="1524000" cy="257175"/>
        </a:xfrm>
        <a:prstGeom prst="rect">
          <a:avLst/>
        </a:prstGeom>
        <a:solidFill>
          <a:srgbClr val="FFFFFF"/>
        </a:solidFill>
        <a:ln w="9525">
          <a:solidFill>
            <a:srgbClr val="FFFFFF"/>
          </a:solid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7</xdr:col>
      <xdr:colOff>590550</xdr:colOff>
      <xdr:row>48</xdr:row>
      <xdr:rowOff>152400</xdr:rowOff>
    </xdr:from>
    <xdr:to>
      <xdr:col>10</xdr:col>
      <xdr:colOff>57150</xdr:colOff>
      <xdr:row>50</xdr:row>
      <xdr:rowOff>66675</xdr:rowOff>
    </xdr:to>
    <xdr:sp macro="" textlink="">
      <xdr:nvSpPr>
        <xdr:cNvPr id="11418" name="Rectangle 154"/>
        <xdr:cNvSpPr>
          <a:spLocks noChangeArrowheads="1"/>
        </xdr:cNvSpPr>
      </xdr:nvSpPr>
      <xdr:spPr bwMode="auto">
        <a:xfrm>
          <a:off x="5400675" y="8382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39/72</a:t>
          </a:r>
        </a:p>
      </xdr:txBody>
    </xdr:sp>
    <xdr:clientData/>
  </xdr:twoCellAnchor>
  <xdr:twoCellAnchor>
    <xdr:from>
      <xdr:col>10</xdr:col>
      <xdr:colOff>219075</xdr:colOff>
      <xdr:row>47</xdr:row>
      <xdr:rowOff>133350</xdr:rowOff>
    </xdr:from>
    <xdr:to>
      <xdr:col>12</xdr:col>
      <xdr:colOff>247650</xdr:colOff>
      <xdr:row>49</xdr:row>
      <xdr:rowOff>47625</xdr:rowOff>
    </xdr:to>
    <xdr:sp macro="" textlink="">
      <xdr:nvSpPr>
        <xdr:cNvPr id="11419" name="Rectangle 155"/>
        <xdr:cNvSpPr>
          <a:spLocks noChangeArrowheads="1"/>
        </xdr:cNvSpPr>
      </xdr:nvSpPr>
      <xdr:spPr bwMode="auto">
        <a:xfrm>
          <a:off x="7086600" y="8191500"/>
          <a:ext cx="140017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10</xdr:col>
      <xdr:colOff>219075</xdr:colOff>
      <xdr:row>48</xdr:row>
      <xdr:rowOff>152400</xdr:rowOff>
    </xdr:from>
    <xdr:to>
      <xdr:col>12</xdr:col>
      <xdr:colOff>247650</xdr:colOff>
      <xdr:row>50</xdr:row>
      <xdr:rowOff>66675</xdr:rowOff>
    </xdr:to>
    <xdr:sp macro="" textlink="">
      <xdr:nvSpPr>
        <xdr:cNvPr id="11420" name="Rectangle 156"/>
        <xdr:cNvSpPr>
          <a:spLocks noChangeArrowheads="1"/>
        </xdr:cNvSpPr>
      </xdr:nvSpPr>
      <xdr:spPr bwMode="auto">
        <a:xfrm>
          <a:off x="7086600" y="8382000"/>
          <a:ext cx="140017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10.4</a:t>
          </a:r>
        </a:p>
      </xdr:txBody>
    </xdr:sp>
    <xdr:clientData/>
  </xdr:twoCellAnchor>
  <xdr:twoCellAnchor>
    <xdr:from>
      <xdr:col>12</xdr:col>
      <xdr:colOff>457200</xdr:colOff>
      <xdr:row>47</xdr:row>
      <xdr:rowOff>133350</xdr:rowOff>
    </xdr:from>
    <xdr:to>
      <xdr:col>14</xdr:col>
      <xdr:colOff>609600</xdr:colOff>
      <xdr:row>49</xdr:row>
      <xdr:rowOff>47625</xdr:rowOff>
    </xdr:to>
    <xdr:sp macro="" textlink="">
      <xdr:nvSpPr>
        <xdr:cNvPr id="11421" name="Rectangle 157"/>
        <xdr:cNvSpPr>
          <a:spLocks noChangeArrowheads="1"/>
        </xdr:cNvSpPr>
      </xdr:nvSpPr>
      <xdr:spPr bwMode="auto">
        <a:xfrm>
          <a:off x="8696325" y="81915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12</xdr:col>
      <xdr:colOff>457200</xdr:colOff>
      <xdr:row>48</xdr:row>
      <xdr:rowOff>152400</xdr:rowOff>
    </xdr:from>
    <xdr:to>
      <xdr:col>14</xdr:col>
      <xdr:colOff>609600</xdr:colOff>
      <xdr:row>50</xdr:row>
      <xdr:rowOff>66675</xdr:rowOff>
    </xdr:to>
    <xdr:sp macro="" textlink="">
      <xdr:nvSpPr>
        <xdr:cNvPr id="11422" name="Rectangle 158"/>
        <xdr:cNvSpPr>
          <a:spLocks noChangeArrowheads="1"/>
        </xdr:cNvSpPr>
      </xdr:nvSpPr>
      <xdr:spPr bwMode="auto">
        <a:xfrm>
          <a:off x="8696325" y="8382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8.9</a:t>
          </a:r>
        </a:p>
      </xdr:txBody>
    </xdr:sp>
    <xdr:clientData/>
  </xdr:twoCellAnchor>
  <xdr:twoCellAnchor>
    <xdr:from>
      <xdr:col>1</xdr:col>
      <xdr:colOff>66675</xdr:colOff>
      <xdr:row>50</xdr:row>
      <xdr:rowOff>123825</xdr:rowOff>
    </xdr:from>
    <xdr:to>
      <xdr:col>7</xdr:col>
      <xdr:colOff>571500</xdr:colOff>
      <xdr:row>64</xdr:row>
      <xdr:rowOff>9525</xdr:rowOff>
    </xdr:to>
    <xdr:sp macro="" textlink="">
      <xdr:nvSpPr>
        <xdr:cNvPr id="11423" name="Rectangle 159"/>
        <xdr:cNvSpPr>
          <a:spLocks noChangeArrowheads="1"/>
        </xdr:cNvSpPr>
      </xdr:nvSpPr>
      <xdr:spPr bwMode="auto">
        <a:xfrm>
          <a:off x="762000" y="8696325"/>
          <a:ext cx="4619625" cy="2286000"/>
        </a:xfrm>
        <a:prstGeom prst="rect">
          <a:avLst/>
        </a:prstGeom>
        <a:solidFill>
          <a:srgbClr val="E6FFD5"/>
        </a:solidFill>
        <a:ln w="9525">
          <a:noFill/>
          <a:miter lim="800000"/>
          <a:headEnd/>
          <a:tailEnd/>
        </a:ln>
      </xdr:spPr>
    </xdr:sp>
    <xdr:clientData/>
  </xdr:twoCellAnchor>
  <xdr:twoCellAnchor>
    <xdr:from>
      <xdr:col>8</xdr:col>
      <xdr:colOff>219075</xdr:colOff>
      <xdr:row>50</xdr:row>
      <xdr:rowOff>123825</xdr:rowOff>
    </xdr:from>
    <xdr:to>
      <xdr:col>16</xdr:col>
      <xdr:colOff>57150</xdr:colOff>
      <xdr:row>64</xdr:row>
      <xdr:rowOff>9525</xdr:rowOff>
    </xdr:to>
    <xdr:sp macro="" textlink="">
      <xdr:nvSpPr>
        <xdr:cNvPr id="11424" name="Rectangle 160"/>
        <xdr:cNvSpPr>
          <a:spLocks noChangeArrowheads="1"/>
        </xdr:cNvSpPr>
      </xdr:nvSpPr>
      <xdr:spPr bwMode="auto">
        <a:xfrm>
          <a:off x="5715000" y="8696325"/>
          <a:ext cx="5334000" cy="2286000"/>
        </a:xfrm>
        <a:prstGeom prst="rect">
          <a:avLst/>
        </a:prstGeom>
        <a:solidFill>
          <a:srgbClr val="FFFFFF"/>
        </a:solidFill>
        <a:ln w="19050">
          <a:solidFill>
            <a:srgbClr val="000000"/>
          </a:solidFill>
          <a:miter lim="800000"/>
          <a:headEnd/>
          <a:tailEnd/>
        </a:ln>
      </xdr:spPr>
    </xdr:sp>
    <xdr:clientData/>
  </xdr:twoCellAnchor>
  <xdr:twoCellAnchor>
    <xdr:from>
      <xdr:col>8</xdr:col>
      <xdr:colOff>285750</xdr:colOff>
      <xdr:row>50</xdr:row>
      <xdr:rowOff>123825</xdr:rowOff>
    </xdr:from>
    <xdr:to>
      <xdr:col>13</xdr:col>
      <xdr:colOff>666750</xdr:colOff>
      <xdr:row>52</xdr:row>
      <xdr:rowOff>38100</xdr:rowOff>
    </xdr:to>
    <xdr:sp macro="" textlink="">
      <xdr:nvSpPr>
        <xdr:cNvPr id="11425" name="Rectangle 161"/>
        <xdr:cNvSpPr>
          <a:spLocks noChangeArrowheads="1"/>
        </xdr:cNvSpPr>
      </xdr:nvSpPr>
      <xdr:spPr bwMode="auto">
        <a:xfrm>
          <a:off x="5781675" y="8696325"/>
          <a:ext cx="3810000" cy="257175"/>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扶助費の分析欄</a:t>
          </a:r>
        </a:p>
      </xdr:txBody>
    </xdr:sp>
    <xdr:clientData/>
  </xdr:twoCellAnchor>
  <xdr:twoCellAnchor>
    <xdr:from>
      <xdr:col>8</xdr:col>
      <xdr:colOff>323850</xdr:colOff>
      <xdr:row>52</xdr:row>
      <xdr:rowOff>104775</xdr:rowOff>
    </xdr:from>
    <xdr:to>
      <xdr:col>15</xdr:col>
      <xdr:colOff>600075</xdr:colOff>
      <xdr:row>63</xdr:row>
      <xdr:rowOff>123825</xdr:rowOff>
    </xdr:to>
    <xdr:sp macro="" textlink="" fLocksText="0">
      <xdr:nvSpPr>
        <xdr:cNvPr id="11426" name="Rectangle 162"/>
        <xdr:cNvSpPr>
          <a:spLocks noChangeArrowheads="1"/>
        </xdr:cNvSpPr>
      </xdr:nvSpPr>
      <xdr:spPr bwMode="auto">
        <a:xfrm>
          <a:off x="5819775" y="9020175"/>
          <a:ext cx="5076825" cy="1905000"/>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全国及び県平均は下回っている。類似団体と比較して</a:t>
          </a:r>
          <a:r>
            <a:rPr lang="en-US" altLang="ja-JP" sz="1200">
              <a:latin typeface="+mn-lt"/>
              <a:ea typeface="+mn-ea"/>
              <a:cs typeface="+mn-cs"/>
            </a:rPr>
            <a:t>0.1</a:t>
          </a:r>
          <a:r>
            <a:rPr lang="ja-JP" altLang="ja-JP" sz="1200">
              <a:latin typeface="+mn-lt"/>
              <a:ea typeface="+mn-ea"/>
              <a:cs typeface="+mn-cs"/>
            </a:rPr>
            <a:t>ポイント上回っているが、ほぼ平均の位置で推移しており、今後も適正な措置を図りながら抑制に努める。</a:t>
          </a:r>
          <a:endParaRPr lang="ja-JP" altLang="ja-JP" sz="1200"/>
        </a:p>
        <a:p>
          <a:endParaRPr lang="ja-JP" altLang="en-US"/>
        </a:p>
      </xdr:txBody>
    </xdr:sp>
    <xdr:clientData/>
  </xdr:twoCellAnchor>
  <xdr:oneCellAnchor>
    <xdr:from>
      <xdr:col>1</xdr:col>
      <xdr:colOff>66675</xdr:colOff>
      <xdr:row>49</xdr:row>
      <xdr:rowOff>142875</xdr:rowOff>
    </xdr:from>
    <xdr:ext cx="190500" cy="171450"/>
    <xdr:sp macro="" textlink="">
      <xdr:nvSpPr>
        <xdr:cNvPr id="11427" name="Text Box 163"/>
        <xdr:cNvSpPr txBox="1">
          <a:spLocks noChangeArrowheads="1"/>
        </xdr:cNvSpPr>
      </xdr:nvSpPr>
      <xdr:spPr bwMode="auto">
        <a:xfrm>
          <a:off x="762000" y="854392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xdr:col>
      <xdr:colOff>66675</xdr:colOff>
      <xdr:row>64</xdr:row>
      <xdr:rowOff>9525</xdr:rowOff>
    </xdr:from>
    <xdr:to>
      <xdr:col>7</xdr:col>
      <xdr:colOff>571500</xdr:colOff>
      <xdr:row>64</xdr:row>
      <xdr:rowOff>9525</xdr:rowOff>
    </xdr:to>
    <xdr:sp macro="" textlink="">
      <xdr:nvSpPr>
        <xdr:cNvPr id="11428" name="Line 164"/>
        <xdr:cNvSpPr>
          <a:spLocks noChangeShapeType="1"/>
        </xdr:cNvSpPr>
      </xdr:nvSpPr>
      <xdr:spPr bwMode="auto">
        <a:xfrm>
          <a:off x="762000" y="10982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63</xdr:row>
      <xdr:rowOff>66675</xdr:rowOff>
    </xdr:from>
    <xdr:to>
      <xdr:col>1</xdr:col>
      <xdr:colOff>66675</xdr:colOff>
      <xdr:row>64</xdr:row>
      <xdr:rowOff>104775</xdr:rowOff>
    </xdr:to>
    <xdr:sp macro="" textlink="">
      <xdr:nvSpPr>
        <xdr:cNvPr id="11429" name="Text Box 165"/>
        <xdr:cNvSpPr txBox="1">
          <a:spLocks noChangeArrowheads="1"/>
        </xdr:cNvSpPr>
      </xdr:nvSpPr>
      <xdr:spPr bwMode="auto">
        <a:xfrm>
          <a:off x="257175" y="10868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a:t>
          </a:r>
        </a:p>
      </xdr:txBody>
    </xdr:sp>
    <xdr:clientData/>
  </xdr:twoCellAnchor>
  <xdr:twoCellAnchor>
    <xdr:from>
      <xdr:col>1</xdr:col>
      <xdr:colOff>66675</xdr:colOff>
      <xdr:row>61</xdr:row>
      <xdr:rowOff>142875</xdr:rowOff>
    </xdr:from>
    <xdr:to>
      <xdr:col>7</xdr:col>
      <xdr:colOff>571500</xdr:colOff>
      <xdr:row>61</xdr:row>
      <xdr:rowOff>142875</xdr:rowOff>
    </xdr:to>
    <xdr:sp macro="" textlink="">
      <xdr:nvSpPr>
        <xdr:cNvPr id="11430" name="Line 166"/>
        <xdr:cNvSpPr>
          <a:spLocks noChangeShapeType="1"/>
        </xdr:cNvSpPr>
      </xdr:nvSpPr>
      <xdr:spPr bwMode="auto">
        <a:xfrm>
          <a:off x="762000" y="10601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61</xdr:row>
      <xdr:rowOff>28575</xdr:rowOff>
    </xdr:from>
    <xdr:to>
      <xdr:col>1</xdr:col>
      <xdr:colOff>66675</xdr:colOff>
      <xdr:row>62</xdr:row>
      <xdr:rowOff>66675</xdr:rowOff>
    </xdr:to>
    <xdr:sp macro="" textlink="">
      <xdr:nvSpPr>
        <xdr:cNvPr id="11431" name="Text Box 167"/>
        <xdr:cNvSpPr txBox="1">
          <a:spLocks noChangeArrowheads="1"/>
        </xdr:cNvSpPr>
      </xdr:nvSpPr>
      <xdr:spPr bwMode="auto">
        <a:xfrm>
          <a:off x="257175" y="10487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8.0</a:t>
          </a:r>
        </a:p>
      </xdr:txBody>
    </xdr:sp>
    <xdr:clientData/>
  </xdr:twoCellAnchor>
  <xdr:twoCellAnchor>
    <xdr:from>
      <xdr:col>1</xdr:col>
      <xdr:colOff>66675</xdr:colOff>
      <xdr:row>59</xdr:row>
      <xdr:rowOff>104775</xdr:rowOff>
    </xdr:from>
    <xdr:to>
      <xdr:col>7</xdr:col>
      <xdr:colOff>571500</xdr:colOff>
      <xdr:row>59</xdr:row>
      <xdr:rowOff>104775</xdr:rowOff>
    </xdr:to>
    <xdr:sp macro="" textlink="">
      <xdr:nvSpPr>
        <xdr:cNvPr id="11432" name="Line 168"/>
        <xdr:cNvSpPr>
          <a:spLocks noChangeShapeType="1"/>
        </xdr:cNvSpPr>
      </xdr:nvSpPr>
      <xdr:spPr bwMode="auto">
        <a:xfrm>
          <a:off x="762000" y="10220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58</xdr:row>
      <xdr:rowOff>161925</xdr:rowOff>
    </xdr:from>
    <xdr:to>
      <xdr:col>1</xdr:col>
      <xdr:colOff>66675</xdr:colOff>
      <xdr:row>60</xdr:row>
      <xdr:rowOff>28575</xdr:rowOff>
    </xdr:to>
    <xdr:sp macro="" textlink="">
      <xdr:nvSpPr>
        <xdr:cNvPr id="11433" name="Text Box 169"/>
        <xdr:cNvSpPr txBox="1">
          <a:spLocks noChangeArrowheads="1"/>
        </xdr:cNvSpPr>
      </xdr:nvSpPr>
      <xdr:spPr bwMode="auto">
        <a:xfrm>
          <a:off x="257175" y="10106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6.0</a:t>
          </a:r>
        </a:p>
      </xdr:txBody>
    </xdr:sp>
    <xdr:clientData/>
  </xdr:twoCellAnchor>
  <xdr:twoCellAnchor>
    <xdr:from>
      <xdr:col>1</xdr:col>
      <xdr:colOff>66675</xdr:colOff>
      <xdr:row>57</xdr:row>
      <xdr:rowOff>66675</xdr:rowOff>
    </xdr:from>
    <xdr:to>
      <xdr:col>7</xdr:col>
      <xdr:colOff>571500</xdr:colOff>
      <xdr:row>57</xdr:row>
      <xdr:rowOff>66675</xdr:rowOff>
    </xdr:to>
    <xdr:sp macro="" textlink="">
      <xdr:nvSpPr>
        <xdr:cNvPr id="11434" name="Line 170"/>
        <xdr:cNvSpPr>
          <a:spLocks noChangeShapeType="1"/>
        </xdr:cNvSpPr>
      </xdr:nvSpPr>
      <xdr:spPr bwMode="auto">
        <a:xfrm>
          <a:off x="762000" y="9839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56</xdr:row>
      <xdr:rowOff>123825</xdr:rowOff>
    </xdr:from>
    <xdr:to>
      <xdr:col>1</xdr:col>
      <xdr:colOff>66675</xdr:colOff>
      <xdr:row>57</xdr:row>
      <xdr:rowOff>161925</xdr:rowOff>
    </xdr:to>
    <xdr:sp macro="" textlink="">
      <xdr:nvSpPr>
        <xdr:cNvPr id="11435" name="Text Box 171"/>
        <xdr:cNvSpPr txBox="1">
          <a:spLocks noChangeArrowheads="1"/>
        </xdr:cNvSpPr>
      </xdr:nvSpPr>
      <xdr:spPr bwMode="auto">
        <a:xfrm>
          <a:off x="257175" y="9725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4.0</a:t>
          </a:r>
        </a:p>
      </xdr:txBody>
    </xdr:sp>
    <xdr:clientData/>
  </xdr:twoCellAnchor>
  <xdr:twoCellAnchor>
    <xdr:from>
      <xdr:col>1</xdr:col>
      <xdr:colOff>66675</xdr:colOff>
      <xdr:row>55</xdr:row>
      <xdr:rowOff>28575</xdr:rowOff>
    </xdr:from>
    <xdr:to>
      <xdr:col>7</xdr:col>
      <xdr:colOff>571500</xdr:colOff>
      <xdr:row>55</xdr:row>
      <xdr:rowOff>28575</xdr:rowOff>
    </xdr:to>
    <xdr:sp macro="" textlink="">
      <xdr:nvSpPr>
        <xdr:cNvPr id="11436" name="Line 172"/>
        <xdr:cNvSpPr>
          <a:spLocks noChangeShapeType="1"/>
        </xdr:cNvSpPr>
      </xdr:nvSpPr>
      <xdr:spPr bwMode="auto">
        <a:xfrm>
          <a:off x="762000" y="9458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54</xdr:row>
      <xdr:rowOff>85725</xdr:rowOff>
    </xdr:from>
    <xdr:to>
      <xdr:col>1</xdr:col>
      <xdr:colOff>66675</xdr:colOff>
      <xdr:row>55</xdr:row>
      <xdr:rowOff>123825</xdr:rowOff>
    </xdr:to>
    <xdr:sp macro="" textlink="">
      <xdr:nvSpPr>
        <xdr:cNvPr id="11437" name="Text Box 173"/>
        <xdr:cNvSpPr txBox="1">
          <a:spLocks noChangeArrowheads="1"/>
        </xdr:cNvSpPr>
      </xdr:nvSpPr>
      <xdr:spPr bwMode="auto">
        <a:xfrm>
          <a:off x="257175" y="9344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a:t>
          </a:r>
        </a:p>
      </xdr:txBody>
    </xdr:sp>
    <xdr:clientData/>
  </xdr:twoCellAnchor>
  <xdr:twoCellAnchor>
    <xdr:from>
      <xdr:col>1</xdr:col>
      <xdr:colOff>66675</xdr:colOff>
      <xdr:row>52</xdr:row>
      <xdr:rowOff>161925</xdr:rowOff>
    </xdr:from>
    <xdr:to>
      <xdr:col>7</xdr:col>
      <xdr:colOff>571500</xdr:colOff>
      <xdr:row>52</xdr:row>
      <xdr:rowOff>161925</xdr:rowOff>
    </xdr:to>
    <xdr:sp macro="" textlink="">
      <xdr:nvSpPr>
        <xdr:cNvPr id="11438" name="Line 174"/>
        <xdr:cNvSpPr>
          <a:spLocks noChangeShapeType="1"/>
        </xdr:cNvSpPr>
      </xdr:nvSpPr>
      <xdr:spPr bwMode="auto">
        <a:xfrm>
          <a:off x="762000" y="9077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52</xdr:row>
      <xdr:rowOff>47625</xdr:rowOff>
    </xdr:from>
    <xdr:to>
      <xdr:col>1</xdr:col>
      <xdr:colOff>66675</xdr:colOff>
      <xdr:row>53</xdr:row>
      <xdr:rowOff>85725</xdr:rowOff>
    </xdr:to>
    <xdr:sp macro="" textlink="">
      <xdr:nvSpPr>
        <xdr:cNvPr id="11439" name="Text Box 175"/>
        <xdr:cNvSpPr txBox="1">
          <a:spLocks noChangeArrowheads="1"/>
        </xdr:cNvSpPr>
      </xdr:nvSpPr>
      <xdr:spPr bwMode="auto">
        <a:xfrm>
          <a:off x="257175" y="8963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a:t>
          </a:r>
        </a:p>
      </xdr:txBody>
    </xdr:sp>
    <xdr:clientData/>
  </xdr:twoCellAnchor>
  <xdr:twoCellAnchor>
    <xdr:from>
      <xdr:col>1</xdr:col>
      <xdr:colOff>66675</xdr:colOff>
      <xdr:row>50</xdr:row>
      <xdr:rowOff>123825</xdr:rowOff>
    </xdr:from>
    <xdr:to>
      <xdr:col>7</xdr:col>
      <xdr:colOff>571500</xdr:colOff>
      <xdr:row>50</xdr:row>
      <xdr:rowOff>123825</xdr:rowOff>
    </xdr:to>
    <xdr:sp macro="" textlink="">
      <xdr:nvSpPr>
        <xdr:cNvPr id="11440" name="Line 176"/>
        <xdr:cNvSpPr>
          <a:spLocks noChangeShapeType="1"/>
        </xdr:cNvSpPr>
      </xdr:nvSpPr>
      <xdr:spPr bwMode="auto">
        <a:xfrm>
          <a:off x="762000" y="8696325"/>
          <a:ext cx="4619625" cy="0"/>
        </a:xfrm>
        <a:prstGeom prst="line">
          <a:avLst/>
        </a:prstGeom>
        <a:noFill/>
        <a:ln w="9525">
          <a:solidFill>
            <a:srgbClr val="C0C0C0"/>
          </a:solidFill>
          <a:round/>
          <a:headEnd/>
          <a:tailEnd/>
        </a:ln>
      </xdr:spPr>
    </xdr:sp>
    <xdr:clientData/>
  </xdr:twoCellAnchor>
  <xdr:twoCellAnchor>
    <xdr:from>
      <xdr:col>1</xdr:col>
      <xdr:colOff>66675</xdr:colOff>
      <xdr:row>50</xdr:row>
      <xdr:rowOff>123825</xdr:rowOff>
    </xdr:from>
    <xdr:to>
      <xdr:col>7</xdr:col>
      <xdr:colOff>571500</xdr:colOff>
      <xdr:row>64</xdr:row>
      <xdr:rowOff>9525</xdr:rowOff>
    </xdr:to>
    <xdr:sp macro="" textlink="">
      <xdr:nvSpPr>
        <xdr:cNvPr id="11441" name="扶助費グラフ枠"/>
        <xdr:cNvSpPr>
          <a:spLocks noChangeArrowheads="1"/>
        </xdr:cNvSpPr>
      </xdr:nvSpPr>
      <xdr:spPr bwMode="auto">
        <a:xfrm>
          <a:off x="762000" y="8696325"/>
          <a:ext cx="4619625" cy="2286000"/>
        </a:xfrm>
        <a:prstGeom prst="rect">
          <a:avLst/>
        </a:prstGeom>
        <a:noFill/>
        <a:ln w="19050">
          <a:solidFill>
            <a:srgbClr val="000000"/>
          </a:solidFill>
          <a:miter lim="800000"/>
          <a:headEnd/>
          <a:tailEnd/>
        </a:ln>
      </xdr:spPr>
    </xdr:sp>
    <xdr:clientData/>
  </xdr:twoCellAnchor>
  <xdr:twoCellAnchor>
    <xdr:from>
      <xdr:col>7</xdr:col>
      <xdr:colOff>19050</xdr:colOff>
      <xdr:row>54</xdr:row>
      <xdr:rowOff>66675</xdr:rowOff>
    </xdr:from>
    <xdr:to>
      <xdr:col>7</xdr:col>
      <xdr:colOff>19050</xdr:colOff>
      <xdr:row>61</xdr:row>
      <xdr:rowOff>47625</xdr:rowOff>
    </xdr:to>
    <xdr:sp macro="" textlink="">
      <xdr:nvSpPr>
        <xdr:cNvPr id="11442" name="Line 178"/>
        <xdr:cNvSpPr>
          <a:spLocks noChangeShapeType="1"/>
        </xdr:cNvSpPr>
      </xdr:nvSpPr>
      <xdr:spPr bwMode="auto">
        <a:xfrm flipV="1">
          <a:off x="4829175" y="9324975"/>
          <a:ext cx="0" cy="1181100"/>
        </a:xfrm>
        <a:prstGeom prst="line">
          <a:avLst/>
        </a:prstGeom>
        <a:noFill/>
        <a:ln w="31750">
          <a:solidFill>
            <a:srgbClr val="808080"/>
          </a:solidFill>
          <a:round/>
          <a:headEnd/>
          <a:tailEnd/>
        </a:ln>
      </xdr:spPr>
    </xdr:sp>
    <xdr:clientData/>
  </xdr:twoCellAnchor>
  <xdr:twoCellAnchor editAs="oneCell">
    <xdr:from>
      <xdr:col>7</xdr:col>
      <xdr:colOff>104775</xdr:colOff>
      <xdr:row>61</xdr:row>
      <xdr:rowOff>47625</xdr:rowOff>
    </xdr:from>
    <xdr:to>
      <xdr:col>8</xdr:col>
      <xdr:colOff>180975</xdr:colOff>
      <xdr:row>62</xdr:row>
      <xdr:rowOff>85725</xdr:rowOff>
    </xdr:to>
    <xdr:sp macro="" textlink="">
      <xdr:nvSpPr>
        <xdr:cNvPr id="11443" name="扶助費最小値テキスト"/>
        <xdr:cNvSpPr txBox="1">
          <a:spLocks noChangeArrowheads="1"/>
        </xdr:cNvSpPr>
      </xdr:nvSpPr>
      <xdr:spPr bwMode="auto">
        <a:xfrm>
          <a:off x="4914900" y="105060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7.5</a:t>
          </a:r>
        </a:p>
      </xdr:txBody>
    </xdr:sp>
    <xdr:clientData/>
  </xdr:twoCellAnchor>
  <xdr:twoCellAnchor>
    <xdr:from>
      <xdr:col>6</xdr:col>
      <xdr:colOff>609600</xdr:colOff>
      <xdr:row>61</xdr:row>
      <xdr:rowOff>47625</xdr:rowOff>
    </xdr:from>
    <xdr:to>
      <xdr:col>7</xdr:col>
      <xdr:colOff>104775</xdr:colOff>
      <xdr:row>61</xdr:row>
      <xdr:rowOff>47625</xdr:rowOff>
    </xdr:to>
    <xdr:sp macro="" textlink="">
      <xdr:nvSpPr>
        <xdr:cNvPr id="11444" name="Line 180"/>
        <xdr:cNvSpPr>
          <a:spLocks noChangeShapeType="1"/>
        </xdr:cNvSpPr>
      </xdr:nvSpPr>
      <xdr:spPr bwMode="auto">
        <a:xfrm>
          <a:off x="4733925" y="10506075"/>
          <a:ext cx="180975" cy="0"/>
        </a:xfrm>
        <a:prstGeom prst="line">
          <a:avLst/>
        </a:prstGeom>
        <a:noFill/>
        <a:ln w="19050">
          <a:solidFill>
            <a:srgbClr val="000000"/>
          </a:solidFill>
          <a:round/>
          <a:headEnd/>
          <a:tailEnd/>
        </a:ln>
      </xdr:spPr>
    </xdr:sp>
    <xdr:clientData/>
  </xdr:twoCellAnchor>
  <xdr:twoCellAnchor editAs="oneCell">
    <xdr:from>
      <xdr:col>7</xdr:col>
      <xdr:colOff>104775</xdr:colOff>
      <xdr:row>53</xdr:row>
      <xdr:rowOff>9525</xdr:rowOff>
    </xdr:from>
    <xdr:to>
      <xdr:col>8</xdr:col>
      <xdr:colOff>180975</xdr:colOff>
      <xdr:row>54</xdr:row>
      <xdr:rowOff>47625</xdr:rowOff>
    </xdr:to>
    <xdr:sp macro="" textlink="">
      <xdr:nvSpPr>
        <xdr:cNvPr id="11445" name="扶助費最大値テキスト"/>
        <xdr:cNvSpPr txBox="1">
          <a:spLocks noChangeArrowheads="1"/>
        </xdr:cNvSpPr>
      </xdr:nvSpPr>
      <xdr:spPr bwMode="auto">
        <a:xfrm>
          <a:off x="4914900" y="90963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1.3</a:t>
          </a:r>
        </a:p>
      </xdr:txBody>
    </xdr:sp>
    <xdr:clientData/>
  </xdr:twoCellAnchor>
  <xdr:twoCellAnchor>
    <xdr:from>
      <xdr:col>6</xdr:col>
      <xdr:colOff>609600</xdr:colOff>
      <xdr:row>54</xdr:row>
      <xdr:rowOff>66675</xdr:rowOff>
    </xdr:from>
    <xdr:to>
      <xdr:col>7</xdr:col>
      <xdr:colOff>104775</xdr:colOff>
      <xdr:row>54</xdr:row>
      <xdr:rowOff>66675</xdr:rowOff>
    </xdr:to>
    <xdr:sp macro="" textlink="">
      <xdr:nvSpPr>
        <xdr:cNvPr id="11446" name="Line 182"/>
        <xdr:cNvSpPr>
          <a:spLocks noChangeShapeType="1"/>
        </xdr:cNvSpPr>
      </xdr:nvSpPr>
      <xdr:spPr bwMode="auto">
        <a:xfrm>
          <a:off x="4733925" y="9324975"/>
          <a:ext cx="180975" cy="0"/>
        </a:xfrm>
        <a:prstGeom prst="line">
          <a:avLst/>
        </a:prstGeom>
        <a:noFill/>
        <a:ln w="19050">
          <a:solidFill>
            <a:srgbClr val="000000"/>
          </a:solidFill>
          <a:round/>
          <a:headEnd/>
          <a:tailEnd/>
        </a:ln>
      </xdr:spPr>
    </xdr:sp>
    <xdr:clientData/>
  </xdr:twoCellAnchor>
  <xdr:twoCellAnchor>
    <xdr:from>
      <xdr:col>5</xdr:col>
      <xdr:colOff>552450</xdr:colOff>
      <xdr:row>57</xdr:row>
      <xdr:rowOff>28575</xdr:rowOff>
    </xdr:from>
    <xdr:to>
      <xdr:col>7</xdr:col>
      <xdr:colOff>19050</xdr:colOff>
      <xdr:row>57</xdr:row>
      <xdr:rowOff>123825</xdr:rowOff>
    </xdr:to>
    <xdr:sp macro="" textlink="">
      <xdr:nvSpPr>
        <xdr:cNvPr id="11447" name="Line 183"/>
        <xdr:cNvSpPr>
          <a:spLocks noChangeShapeType="1"/>
        </xdr:cNvSpPr>
      </xdr:nvSpPr>
      <xdr:spPr bwMode="auto">
        <a:xfrm flipV="1">
          <a:off x="3990975" y="9801225"/>
          <a:ext cx="838200" cy="95250"/>
        </a:xfrm>
        <a:prstGeom prst="line">
          <a:avLst/>
        </a:prstGeom>
        <a:noFill/>
        <a:ln w="6350">
          <a:solidFill>
            <a:srgbClr val="FF0000"/>
          </a:solidFill>
          <a:round/>
          <a:headEnd/>
          <a:tailEnd/>
        </a:ln>
      </xdr:spPr>
    </xdr:sp>
    <xdr:clientData/>
  </xdr:twoCellAnchor>
  <xdr:twoCellAnchor editAs="oneCell">
    <xdr:from>
      <xdr:col>7</xdr:col>
      <xdr:colOff>104775</xdr:colOff>
      <xdr:row>56</xdr:row>
      <xdr:rowOff>9525</xdr:rowOff>
    </xdr:from>
    <xdr:to>
      <xdr:col>8</xdr:col>
      <xdr:colOff>180975</xdr:colOff>
      <xdr:row>57</xdr:row>
      <xdr:rowOff>47625</xdr:rowOff>
    </xdr:to>
    <xdr:sp macro="" textlink="">
      <xdr:nvSpPr>
        <xdr:cNvPr id="11448" name="扶助費平均値テキスト"/>
        <xdr:cNvSpPr txBox="1">
          <a:spLocks noChangeArrowheads="1"/>
        </xdr:cNvSpPr>
      </xdr:nvSpPr>
      <xdr:spPr bwMode="auto">
        <a:xfrm>
          <a:off x="4914900" y="96107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3.7</a:t>
          </a:r>
        </a:p>
      </xdr:txBody>
    </xdr:sp>
    <xdr:clientData/>
  </xdr:twoCellAnchor>
  <xdr:twoCellAnchor>
    <xdr:from>
      <xdr:col>6</xdr:col>
      <xdr:colOff>647700</xdr:colOff>
      <xdr:row>56</xdr:row>
      <xdr:rowOff>133350</xdr:rowOff>
    </xdr:from>
    <xdr:to>
      <xdr:col>7</xdr:col>
      <xdr:colOff>66675</xdr:colOff>
      <xdr:row>57</xdr:row>
      <xdr:rowOff>66675</xdr:rowOff>
    </xdr:to>
    <xdr:sp macro="" textlink="">
      <xdr:nvSpPr>
        <xdr:cNvPr id="11449" name="AutoShape 185"/>
        <xdr:cNvSpPr>
          <a:spLocks noChangeArrowheads="1"/>
        </xdr:cNvSpPr>
      </xdr:nvSpPr>
      <xdr:spPr bwMode="auto">
        <a:xfrm>
          <a:off x="4772025" y="9734550"/>
          <a:ext cx="104775" cy="104775"/>
        </a:xfrm>
        <a:prstGeom prst="flowChartDecision">
          <a:avLst/>
        </a:prstGeom>
        <a:solidFill>
          <a:srgbClr val="000080"/>
        </a:solidFill>
        <a:ln w="9525">
          <a:solidFill>
            <a:srgbClr val="000080"/>
          </a:solidFill>
          <a:miter lim="800000"/>
          <a:headEnd/>
          <a:tailEnd/>
        </a:ln>
      </xdr:spPr>
    </xdr:sp>
    <xdr:clientData/>
  </xdr:twoCellAnchor>
  <xdr:twoCellAnchor>
    <xdr:from>
      <xdr:col>4</xdr:col>
      <xdr:colOff>342900</xdr:colOff>
      <xdr:row>57</xdr:row>
      <xdr:rowOff>123825</xdr:rowOff>
    </xdr:from>
    <xdr:to>
      <xdr:col>5</xdr:col>
      <xdr:colOff>552450</xdr:colOff>
      <xdr:row>57</xdr:row>
      <xdr:rowOff>123825</xdr:rowOff>
    </xdr:to>
    <xdr:sp macro="" textlink="">
      <xdr:nvSpPr>
        <xdr:cNvPr id="11450" name="Line 186"/>
        <xdr:cNvSpPr>
          <a:spLocks noChangeShapeType="1"/>
        </xdr:cNvSpPr>
      </xdr:nvSpPr>
      <xdr:spPr bwMode="auto">
        <a:xfrm>
          <a:off x="3095625" y="9896475"/>
          <a:ext cx="895350" cy="0"/>
        </a:xfrm>
        <a:prstGeom prst="line">
          <a:avLst/>
        </a:prstGeom>
        <a:noFill/>
        <a:ln w="6350">
          <a:solidFill>
            <a:srgbClr val="FF0000"/>
          </a:solidFill>
          <a:round/>
          <a:headEnd/>
          <a:tailEnd/>
        </a:ln>
      </xdr:spPr>
    </xdr:sp>
    <xdr:clientData/>
  </xdr:twoCellAnchor>
  <xdr:twoCellAnchor>
    <xdr:from>
      <xdr:col>5</xdr:col>
      <xdr:colOff>495300</xdr:colOff>
      <xdr:row>56</xdr:row>
      <xdr:rowOff>95250</xdr:rowOff>
    </xdr:from>
    <xdr:to>
      <xdr:col>5</xdr:col>
      <xdr:colOff>600075</xdr:colOff>
      <xdr:row>57</xdr:row>
      <xdr:rowOff>28575</xdr:rowOff>
    </xdr:to>
    <xdr:sp macro="" textlink="">
      <xdr:nvSpPr>
        <xdr:cNvPr id="11451" name="AutoShape 187"/>
        <xdr:cNvSpPr>
          <a:spLocks noChangeArrowheads="1"/>
        </xdr:cNvSpPr>
      </xdr:nvSpPr>
      <xdr:spPr bwMode="auto">
        <a:xfrm>
          <a:off x="3933825" y="969645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5</xdr:col>
      <xdr:colOff>171450</xdr:colOff>
      <xdr:row>55</xdr:row>
      <xdr:rowOff>66675</xdr:rowOff>
    </xdr:from>
    <xdr:to>
      <xdr:col>6</xdr:col>
      <xdr:colOff>219075</xdr:colOff>
      <xdr:row>56</xdr:row>
      <xdr:rowOff>104775</xdr:rowOff>
    </xdr:to>
    <xdr:sp macro="" textlink="">
      <xdr:nvSpPr>
        <xdr:cNvPr id="11452" name="Text Box 188"/>
        <xdr:cNvSpPr txBox="1">
          <a:spLocks noChangeArrowheads="1"/>
        </xdr:cNvSpPr>
      </xdr:nvSpPr>
      <xdr:spPr bwMode="auto">
        <a:xfrm>
          <a:off x="3609975" y="949642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3.5</a:t>
          </a:r>
        </a:p>
      </xdr:txBody>
    </xdr:sp>
    <xdr:clientData/>
  </xdr:twoCellAnchor>
  <xdr:twoCellAnchor>
    <xdr:from>
      <xdr:col>3</xdr:col>
      <xdr:colOff>142875</xdr:colOff>
      <xdr:row>57</xdr:row>
      <xdr:rowOff>104775</xdr:rowOff>
    </xdr:from>
    <xdr:to>
      <xdr:col>4</xdr:col>
      <xdr:colOff>342900</xdr:colOff>
      <xdr:row>57</xdr:row>
      <xdr:rowOff>123825</xdr:rowOff>
    </xdr:to>
    <xdr:sp macro="" textlink="">
      <xdr:nvSpPr>
        <xdr:cNvPr id="11453" name="Line 189"/>
        <xdr:cNvSpPr>
          <a:spLocks noChangeShapeType="1"/>
        </xdr:cNvSpPr>
      </xdr:nvSpPr>
      <xdr:spPr bwMode="auto">
        <a:xfrm>
          <a:off x="2209800" y="9877425"/>
          <a:ext cx="885825" cy="19050"/>
        </a:xfrm>
        <a:prstGeom prst="line">
          <a:avLst/>
        </a:prstGeom>
        <a:noFill/>
        <a:ln w="6350">
          <a:solidFill>
            <a:srgbClr val="FF0000"/>
          </a:solidFill>
          <a:round/>
          <a:headEnd/>
          <a:tailEnd/>
        </a:ln>
      </xdr:spPr>
    </xdr:sp>
    <xdr:clientData/>
  </xdr:twoCellAnchor>
  <xdr:twoCellAnchor>
    <xdr:from>
      <xdr:col>4</xdr:col>
      <xdr:colOff>295275</xdr:colOff>
      <xdr:row>56</xdr:row>
      <xdr:rowOff>76200</xdr:rowOff>
    </xdr:from>
    <xdr:to>
      <xdr:col>4</xdr:col>
      <xdr:colOff>400050</xdr:colOff>
      <xdr:row>57</xdr:row>
      <xdr:rowOff>9525</xdr:rowOff>
    </xdr:to>
    <xdr:sp macro="" textlink="">
      <xdr:nvSpPr>
        <xdr:cNvPr id="11454" name="AutoShape 190"/>
        <xdr:cNvSpPr>
          <a:spLocks noChangeArrowheads="1"/>
        </xdr:cNvSpPr>
      </xdr:nvSpPr>
      <xdr:spPr bwMode="auto">
        <a:xfrm>
          <a:off x="3048000" y="967740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3</xdr:col>
      <xdr:colOff>647700</xdr:colOff>
      <xdr:row>55</xdr:row>
      <xdr:rowOff>47625</xdr:rowOff>
    </xdr:from>
    <xdr:to>
      <xdr:col>5</xdr:col>
      <xdr:colOff>38100</xdr:colOff>
      <xdr:row>56</xdr:row>
      <xdr:rowOff>85725</xdr:rowOff>
    </xdr:to>
    <xdr:sp macro="" textlink="">
      <xdr:nvSpPr>
        <xdr:cNvPr id="11455" name="Text Box 191"/>
        <xdr:cNvSpPr txBox="1">
          <a:spLocks noChangeArrowheads="1"/>
        </xdr:cNvSpPr>
      </xdr:nvSpPr>
      <xdr:spPr bwMode="auto">
        <a:xfrm>
          <a:off x="2714625" y="94773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3.4</a:t>
          </a:r>
        </a:p>
      </xdr:txBody>
    </xdr:sp>
    <xdr:clientData/>
  </xdr:twoCellAnchor>
  <xdr:twoCellAnchor>
    <xdr:from>
      <xdr:col>1</xdr:col>
      <xdr:colOff>628650</xdr:colOff>
      <xdr:row>57</xdr:row>
      <xdr:rowOff>104775</xdr:rowOff>
    </xdr:from>
    <xdr:to>
      <xdr:col>3</xdr:col>
      <xdr:colOff>142875</xdr:colOff>
      <xdr:row>57</xdr:row>
      <xdr:rowOff>142875</xdr:rowOff>
    </xdr:to>
    <xdr:sp macro="" textlink="">
      <xdr:nvSpPr>
        <xdr:cNvPr id="11456" name="Line 192"/>
        <xdr:cNvSpPr>
          <a:spLocks noChangeShapeType="1"/>
        </xdr:cNvSpPr>
      </xdr:nvSpPr>
      <xdr:spPr bwMode="auto">
        <a:xfrm flipV="1">
          <a:off x="1323975" y="9877425"/>
          <a:ext cx="885825" cy="38100"/>
        </a:xfrm>
        <a:prstGeom prst="line">
          <a:avLst/>
        </a:prstGeom>
        <a:noFill/>
        <a:ln w="6350">
          <a:solidFill>
            <a:srgbClr val="FF0000"/>
          </a:solidFill>
          <a:round/>
          <a:headEnd/>
          <a:tailEnd/>
        </a:ln>
      </xdr:spPr>
    </xdr:sp>
    <xdr:clientData/>
  </xdr:twoCellAnchor>
  <xdr:twoCellAnchor>
    <xdr:from>
      <xdr:col>3</xdr:col>
      <xdr:colOff>95250</xdr:colOff>
      <xdr:row>56</xdr:row>
      <xdr:rowOff>76200</xdr:rowOff>
    </xdr:from>
    <xdr:to>
      <xdr:col>3</xdr:col>
      <xdr:colOff>190500</xdr:colOff>
      <xdr:row>57</xdr:row>
      <xdr:rowOff>9525</xdr:rowOff>
    </xdr:to>
    <xdr:sp macro="" textlink="">
      <xdr:nvSpPr>
        <xdr:cNvPr id="11457" name="AutoShape 193"/>
        <xdr:cNvSpPr>
          <a:spLocks noChangeArrowheads="1"/>
        </xdr:cNvSpPr>
      </xdr:nvSpPr>
      <xdr:spPr bwMode="auto">
        <a:xfrm>
          <a:off x="2162175" y="9677400"/>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xdr:col>
      <xdr:colOff>447675</xdr:colOff>
      <xdr:row>55</xdr:row>
      <xdr:rowOff>47625</xdr:rowOff>
    </xdr:from>
    <xdr:to>
      <xdr:col>3</xdr:col>
      <xdr:colOff>523875</xdr:colOff>
      <xdr:row>56</xdr:row>
      <xdr:rowOff>85725</xdr:rowOff>
    </xdr:to>
    <xdr:sp macro="" textlink="">
      <xdr:nvSpPr>
        <xdr:cNvPr id="11458" name="Text Box 194"/>
        <xdr:cNvSpPr txBox="1">
          <a:spLocks noChangeArrowheads="1"/>
        </xdr:cNvSpPr>
      </xdr:nvSpPr>
      <xdr:spPr bwMode="auto">
        <a:xfrm>
          <a:off x="1828800" y="94773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3.4</a:t>
          </a:r>
        </a:p>
      </xdr:txBody>
    </xdr:sp>
    <xdr:clientData/>
  </xdr:twoCellAnchor>
  <xdr:twoCellAnchor>
    <xdr:from>
      <xdr:col>1</xdr:col>
      <xdr:colOff>571500</xdr:colOff>
      <xdr:row>56</xdr:row>
      <xdr:rowOff>38100</xdr:rowOff>
    </xdr:from>
    <xdr:to>
      <xdr:col>1</xdr:col>
      <xdr:colOff>676275</xdr:colOff>
      <xdr:row>56</xdr:row>
      <xdr:rowOff>142875</xdr:rowOff>
    </xdr:to>
    <xdr:sp macro="" textlink="">
      <xdr:nvSpPr>
        <xdr:cNvPr id="11459" name="AutoShape 195"/>
        <xdr:cNvSpPr>
          <a:spLocks noChangeArrowheads="1"/>
        </xdr:cNvSpPr>
      </xdr:nvSpPr>
      <xdr:spPr bwMode="auto">
        <a:xfrm>
          <a:off x="1266825" y="963930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xdr:col>
      <xdr:colOff>247650</xdr:colOff>
      <xdr:row>55</xdr:row>
      <xdr:rowOff>9525</xdr:rowOff>
    </xdr:from>
    <xdr:to>
      <xdr:col>2</xdr:col>
      <xdr:colOff>323850</xdr:colOff>
      <xdr:row>56</xdr:row>
      <xdr:rowOff>47625</xdr:rowOff>
    </xdr:to>
    <xdr:sp macro="" textlink="">
      <xdr:nvSpPr>
        <xdr:cNvPr id="11460" name="Text Box 196"/>
        <xdr:cNvSpPr txBox="1">
          <a:spLocks noChangeArrowheads="1"/>
        </xdr:cNvSpPr>
      </xdr:nvSpPr>
      <xdr:spPr bwMode="auto">
        <a:xfrm>
          <a:off x="942975" y="94392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3.2</a:t>
          </a:r>
        </a:p>
      </xdr:txBody>
    </xdr:sp>
    <xdr:clientData/>
  </xdr:twoCellAnchor>
  <xdr:twoCellAnchor editAs="oneCell">
    <xdr:from>
      <xdr:col>6</xdr:col>
      <xdr:colOff>590550</xdr:colOff>
      <xdr:row>64</xdr:row>
      <xdr:rowOff>76200</xdr:rowOff>
    </xdr:from>
    <xdr:to>
      <xdr:col>7</xdr:col>
      <xdr:colOff>666750</xdr:colOff>
      <xdr:row>65</xdr:row>
      <xdr:rowOff>114300</xdr:rowOff>
    </xdr:to>
    <xdr:sp macro="" textlink="">
      <xdr:nvSpPr>
        <xdr:cNvPr id="11461" name="Text Box 197"/>
        <xdr:cNvSpPr txBox="1">
          <a:spLocks noChangeArrowheads="1"/>
        </xdr:cNvSpPr>
      </xdr:nvSpPr>
      <xdr:spPr bwMode="auto">
        <a:xfrm>
          <a:off x="4714875"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5</xdr:col>
      <xdr:colOff>438150</xdr:colOff>
      <xdr:row>64</xdr:row>
      <xdr:rowOff>76200</xdr:rowOff>
    </xdr:from>
    <xdr:to>
      <xdr:col>6</xdr:col>
      <xdr:colOff>514350</xdr:colOff>
      <xdr:row>65</xdr:row>
      <xdr:rowOff>114300</xdr:rowOff>
    </xdr:to>
    <xdr:sp macro="" textlink="">
      <xdr:nvSpPr>
        <xdr:cNvPr id="11462" name="Text Box 198"/>
        <xdr:cNvSpPr txBox="1">
          <a:spLocks noChangeArrowheads="1"/>
        </xdr:cNvSpPr>
      </xdr:nvSpPr>
      <xdr:spPr bwMode="auto">
        <a:xfrm>
          <a:off x="3876675"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4</xdr:col>
      <xdr:colOff>228600</xdr:colOff>
      <xdr:row>64</xdr:row>
      <xdr:rowOff>76200</xdr:rowOff>
    </xdr:from>
    <xdr:to>
      <xdr:col>5</xdr:col>
      <xdr:colOff>304800</xdr:colOff>
      <xdr:row>65</xdr:row>
      <xdr:rowOff>114300</xdr:rowOff>
    </xdr:to>
    <xdr:sp macro="" textlink="">
      <xdr:nvSpPr>
        <xdr:cNvPr id="11463" name="Text Box 199"/>
        <xdr:cNvSpPr txBox="1">
          <a:spLocks noChangeArrowheads="1"/>
        </xdr:cNvSpPr>
      </xdr:nvSpPr>
      <xdr:spPr bwMode="auto">
        <a:xfrm>
          <a:off x="2981325"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3</xdr:col>
      <xdr:colOff>28575</xdr:colOff>
      <xdr:row>64</xdr:row>
      <xdr:rowOff>76200</xdr:rowOff>
    </xdr:from>
    <xdr:to>
      <xdr:col>4</xdr:col>
      <xdr:colOff>104775</xdr:colOff>
      <xdr:row>65</xdr:row>
      <xdr:rowOff>114300</xdr:rowOff>
    </xdr:to>
    <xdr:sp macro="" textlink="">
      <xdr:nvSpPr>
        <xdr:cNvPr id="11464" name="Text Box 200"/>
        <xdr:cNvSpPr txBox="1">
          <a:spLocks noChangeArrowheads="1"/>
        </xdr:cNvSpPr>
      </xdr:nvSpPr>
      <xdr:spPr bwMode="auto">
        <a:xfrm>
          <a:off x="2095500"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xdr:col>
      <xdr:colOff>514350</xdr:colOff>
      <xdr:row>64</xdr:row>
      <xdr:rowOff>76200</xdr:rowOff>
    </xdr:from>
    <xdr:to>
      <xdr:col>2</xdr:col>
      <xdr:colOff>590550</xdr:colOff>
      <xdr:row>65</xdr:row>
      <xdr:rowOff>114300</xdr:rowOff>
    </xdr:to>
    <xdr:sp macro="" textlink="">
      <xdr:nvSpPr>
        <xdr:cNvPr id="11465" name="Text Box 201"/>
        <xdr:cNvSpPr txBox="1">
          <a:spLocks noChangeArrowheads="1"/>
        </xdr:cNvSpPr>
      </xdr:nvSpPr>
      <xdr:spPr bwMode="auto">
        <a:xfrm>
          <a:off x="1209675"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6</xdr:col>
      <xdr:colOff>647700</xdr:colOff>
      <xdr:row>56</xdr:row>
      <xdr:rowOff>152400</xdr:rowOff>
    </xdr:from>
    <xdr:to>
      <xdr:col>7</xdr:col>
      <xdr:colOff>66675</xdr:colOff>
      <xdr:row>57</xdr:row>
      <xdr:rowOff>85725</xdr:rowOff>
    </xdr:to>
    <xdr:sp macro="" textlink="">
      <xdr:nvSpPr>
        <xdr:cNvPr id="11466" name="Oval 202"/>
        <xdr:cNvSpPr>
          <a:spLocks noChangeArrowheads="1"/>
        </xdr:cNvSpPr>
      </xdr:nvSpPr>
      <xdr:spPr bwMode="auto">
        <a:xfrm>
          <a:off x="4772025" y="97536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7</xdr:col>
      <xdr:colOff>104775</xdr:colOff>
      <xdr:row>56</xdr:row>
      <xdr:rowOff>152400</xdr:rowOff>
    </xdr:from>
    <xdr:to>
      <xdr:col>8</xdr:col>
      <xdr:colOff>180975</xdr:colOff>
      <xdr:row>58</xdr:row>
      <xdr:rowOff>19050</xdr:rowOff>
    </xdr:to>
    <xdr:sp macro="" textlink="">
      <xdr:nvSpPr>
        <xdr:cNvPr id="11467" name="扶助費該当値テキスト"/>
        <xdr:cNvSpPr txBox="1">
          <a:spLocks noChangeArrowheads="1"/>
        </xdr:cNvSpPr>
      </xdr:nvSpPr>
      <xdr:spPr bwMode="auto">
        <a:xfrm>
          <a:off x="4914900" y="97536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3.8</a:t>
          </a:r>
        </a:p>
      </xdr:txBody>
    </xdr:sp>
    <xdr:clientData/>
  </xdr:twoCellAnchor>
  <xdr:twoCellAnchor>
    <xdr:from>
      <xdr:col>5</xdr:col>
      <xdr:colOff>495300</xdr:colOff>
      <xdr:row>57</xdr:row>
      <xdr:rowOff>76200</xdr:rowOff>
    </xdr:from>
    <xdr:to>
      <xdr:col>5</xdr:col>
      <xdr:colOff>600075</xdr:colOff>
      <xdr:row>58</xdr:row>
      <xdr:rowOff>9525</xdr:rowOff>
    </xdr:to>
    <xdr:sp macro="" textlink="">
      <xdr:nvSpPr>
        <xdr:cNvPr id="11468" name="Oval 204"/>
        <xdr:cNvSpPr>
          <a:spLocks noChangeArrowheads="1"/>
        </xdr:cNvSpPr>
      </xdr:nvSpPr>
      <xdr:spPr bwMode="auto">
        <a:xfrm>
          <a:off x="3933825" y="984885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5</xdr:col>
      <xdr:colOff>171450</xdr:colOff>
      <xdr:row>58</xdr:row>
      <xdr:rowOff>19050</xdr:rowOff>
    </xdr:from>
    <xdr:to>
      <xdr:col>6</xdr:col>
      <xdr:colOff>219075</xdr:colOff>
      <xdr:row>59</xdr:row>
      <xdr:rowOff>57150</xdr:rowOff>
    </xdr:to>
    <xdr:sp macro="" textlink="">
      <xdr:nvSpPr>
        <xdr:cNvPr id="11469" name="Text Box 205"/>
        <xdr:cNvSpPr txBox="1">
          <a:spLocks noChangeArrowheads="1"/>
        </xdr:cNvSpPr>
      </xdr:nvSpPr>
      <xdr:spPr bwMode="auto">
        <a:xfrm>
          <a:off x="3609975" y="99631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4.3</a:t>
          </a:r>
        </a:p>
      </xdr:txBody>
    </xdr:sp>
    <xdr:clientData/>
  </xdr:twoCellAnchor>
  <xdr:twoCellAnchor>
    <xdr:from>
      <xdr:col>4</xdr:col>
      <xdr:colOff>295275</xdr:colOff>
      <xdr:row>57</xdr:row>
      <xdr:rowOff>76200</xdr:rowOff>
    </xdr:from>
    <xdr:to>
      <xdr:col>4</xdr:col>
      <xdr:colOff>400050</xdr:colOff>
      <xdr:row>58</xdr:row>
      <xdr:rowOff>9525</xdr:rowOff>
    </xdr:to>
    <xdr:sp macro="" textlink="">
      <xdr:nvSpPr>
        <xdr:cNvPr id="11470" name="Oval 206"/>
        <xdr:cNvSpPr>
          <a:spLocks noChangeArrowheads="1"/>
        </xdr:cNvSpPr>
      </xdr:nvSpPr>
      <xdr:spPr bwMode="auto">
        <a:xfrm>
          <a:off x="3048000" y="984885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3</xdr:col>
      <xdr:colOff>647700</xdr:colOff>
      <xdr:row>58</xdr:row>
      <xdr:rowOff>19050</xdr:rowOff>
    </xdr:from>
    <xdr:to>
      <xdr:col>5</xdr:col>
      <xdr:colOff>38100</xdr:colOff>
      <xdr:row>59</xdr:row>
      <xdr:rowOff>57150</xdr:rowOff>
    </xdr:to>
    <xdr:sp macro="" textlink="">
      <xdr:nvSpPr>
        <xdr:cNvPr id="11471" name="Text Box 207"/>
        <xdr:cNvSpPr txBox="1">
          <a:spLocks noChangeArrowheads="1"/>
        </xdr:cNvSpPr>
      </xdr:nvSpPr>
      <xdr:spPr bwMode="auto">
        <a:xfrm>
          <a:off x="2714625" y="99631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4.3</a:t>
          </a:r>
        </a:p>
      </xdr:txBody>
    </xdr:sp>
    <xdr:clientData/>
  </xdr:twoCellAnchor>
  <xdr:twoCellAnchor>
    <xdr:from>
      <xdr:col>3</xdr:col>
      <xdr:colOff>95250</xdr:colOff>
      <xdr:row>57</xdr:row>
      <xdr:rowOff>57150</xdr:rowOff>
    </xdr:from>
    <xdr:to>
      <xdr:col>3</xdr:col>
      <xdr:colOff>190500</xdr:colOff>
      <xdr:row>57</xdr:row>
      <xdr:rowOff>161925</xdr:rowOff>
    </xdr:to>
    <xdr:sp macro="" textlink="">
      <xdr:nvSpPr>
        <xdr:cNvPr id="11472" name="Oval 208"/>
        <xdr:cNvSpPr>
          <a:spLocks noChangeArrowheads="1"/>
        </xdr:cNvSpPr>
      </xdr:nvSpPr>
      <xdr:spPr bwMode="auto">
        <a:xfrm>
          <a:off x="2162175" y="9829800"/>
          <a:ext cx="95250" cy="104775"/>
        </a:xfrm>
        <a:prstGeom prst="ellipse">
          <a:avLst/>
        </a:prstGeom>
        <a:solidFill>
          <a:srgbClr val="FF0000"/>
        </a:solidFill>
        <a:ln w="9525">
          <a:solidFill>
            <a:srgbClr val="FF0000"/>
          </a:solidFill>
          <a:round/>
          <a:headEnd/>
          <a:tailEnd/>
        </a:ln>
      </xdr:spPr>
    </xdr:sp>
    <xdr:clientData/>
  </xdr:twoCellAnchor>
  <xdr:twoCellAnchor editAs="oneCell">
    <xdr:from>
      <xdr:col>2</xdr:col>
      <xdr:colOff>447675</xdr:colOff>
      <xdr:row>58</xdr:row>
      <xdr:rowOff>0</xdr:rowOff>
    </xdr:from>
    <xdr:to>
      <xdr:col>3</xdr:col>
      <xdr:colOff>523875</xdr:colOff>
      <xdr:row>59</xdr:row>
      <xdr:rowOff>38100</xdr:rowOff>
    </xdr:to>
    <xdr:sp macro="" textlink="">
      <xdr:nvSpPr>
        <xdr:cNvPr id="11473" name="Text Box 209"/>
        <xdr:cNvSpPr txBox="1">
          <a:spLocks noChangeArrowheads="1"/>
        </xdr:cNvSpPr>
      </xdr:nvSpPr>
      <xdr:spPr bwMode="auto">
        <a:xfrm>
          <a:off x="1828800" y="99441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4.2</a:t>
          </a:r>
        </a:p>
      </xdr:txBody>
    </xdr:sp>
    <xdr:clientData/>
  </xdr:twoCellAnchor>
  <xdr:twoCellAnchor>
    <xdr:from>
      <xdr:col>1</xdr:col>
      <xdr:colOff>571500</xdr:colOff>
      <xdr:row>57</xdr:row>
      <xdr:rowOff>95250</xdr:rowOff>
    </xdr:from>
    <xdr:to>
      <xdr:col>1</xdr:col>
      <xdr:colOff>676275</xdr:colOff>
      <xdr:row>58</xdr:row>
      <xdr:rowOff>28575</xdr:rowOff>
    </xdr:to>
    <xdr:sp macro="" textlink="">
      <xdr:nvSpPr>
        <xdr:cNvPr id="11474" name="Oval 210"/>
        <xdr:cNvSpPr>
          <a:spLocks noChangeArrowheads="1"/>
        </xdr:cNvSpPr>
      </xdr:nvSpPr>
      <xdr:spPr bwMode="auto">
        <a:xfrm>
          <a:off x="1266825" y="98679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xdr:col>
      <xdr:colOff>247650</xdr:colOff>
      <xdr:row>58</xdr:row>
      <xdr:rowOff>38100</xdr:rowOff>
    </xdr:from>
    <xdr:to>
      <xdr:col>2</xdr:col>
      <xdr:colOff>323850</xdr:colOff>
      <xdr:row>59</xdr:row>
      <xdr:rowOff>76200</xdr:rowOff>
    </xdr:to>
    <xdr:sp macro="" textlink="">
      <xdr:nvSpPr>
        <xdr:cNvPr id="11475" name="Text Box 211"/>
        <xdr:cNvSpPr txBox="1">
          <a:spLocks noChangeArrowheads="1"/>
        </xdr:cNvSpPr>
      </xdr:nvSpPr>
      <xdr:spPr bwMode="auto">
        <a:xfrm>
          <a:off x="942975" y="99822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4.4</a:t>
          </a:r>
        </a:p>
      </xdr:txBody>
    </xdr:sp>
    <xdr:clientData/>
  </xdr:twoCellAnchor>
  <xdr:twoCellAnchor>
    <xdr:from>
      <xdr:col>18</xdr:col>
      <xdr:colOff>85725</xdr:colOff>
      <xdr:row>47</xdr:row>
      <xdr:rowOff>66675</xdr:rowOff>
    </xdr:from>
    <xdr:to>
      <xdr:col>24</xdr:col>
      <xdr:colOff>590550</xdr:colOff>
      <xdr:row>49</xdr:row>
      <xdr:rowOff>47625</xdr:rowOff>
    </xdr:to>
    <xdr:sp macro="" textlink="">
      <xdr:nvSpPr>
        <xdr:cNvPr id="11476" name="Rectangle 212"/>
        <xdr:cNvSpPr>
          <a:spLocks noChangeArrowheads="1"/>
        </xdr:cNvSpPr>
      </xdr:nvSpPr>
      <xdr:spPr bwMode="auto">
        <a:xfrm>
          <a:off x="12449175" y="8124825"/>
          <a:ext cx="4619625" cy="32385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その他</a:t>
          </a:r>
        </a:p>
      </xdr:txBody>
    </xdr:sp>
    <xdr:clientData/>
  </xdr:twoCellAnchor>
  <xdr:twoCellAnchor>
    <xdr:from>
      <xdr:col>24</xdr:col>
      <xdr:colOff>600075</xdr:colOff>
      <xdr:row>47</xdr:row>
      <xdr:rowOff>133350</xdr:rowOff>
    </xdr:from>
    <xdr:to>
      <xdr:col>27</xdr:col>
      <xdr:colOff>66675</xdr:colOff>
      <xdr:row>49</xdr:row>
      <xdr:rowOff>47625</xdr:rowOff>
    </xdr:to>
    <xdr:sp macro="" textlink="">
      <xdr:nvSpPr>
        <xdr:cNvPr id="11477" name="Rectangle 213"/>
        <xdr:cNvSpPr>
          <a:spLocks noChangeArrowheads="1"/>
        </xdr:cNvSpPr>
      </xdr:nvSpPr>
      <xdr:spPr bwMode="auto">
        <a:xfrm>
          <a:off x="17078325" y="8191500"/>
          <a:ext cx="1524000" cy="257175"/>
        </a:xfrm>
        <a:prstGeom prst="rect">
          <a:avLst/>
        </a:prstGeom>
        <a:solidFill>
          <a:srgbClr val="FFFFFF"/>
        </a:solidFill>
        <a:ln w="9525">
          <a:solidFill>
            <a:srgbClr val="FFFFFF"/>
          </a:solid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24</xdr:col>
      <xdr:colOff>600075</xdr:colOff>
      <xdr:row>48</xdr:row>
      <xdr:rowOff>152400</xdr:rowOff>
    </xdr:from>
    <xdr:to>
      <xdr:col>27</xdr:col>
      <xdr:colOff>66675</xdr:colOff>
      <xdr:row>50</xdr:row>
      <xdr:rowOff>66675</xdr:rowOff>
    </xdr:to>
    <xdr:sp macro="" textlink="">
      <xdr:nvSpPr>
        <xdr:cNvPr id="11478" name="Rectangle 214"/>
        <xdr:cNvSpPr>
          <a:spLocks noChangeArrowheads="1"/>
        </xdr:cNvSpPr>
      </xdr:nvSpPr>
      <xdr:spPr bwMode="auto">
        <a:xfrm>
          <a:off x="17078325" y="8382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17/72</a:t>
          </a:r>
        </a:p>
      </xdr:txBody>
    </xdr:sp>
    <xdr:clientData/>
  </xdr:twoCellAnchor>
  <xdr:twoCellAnchor>
    <xdr:from>
      <xdr:col>27</xdr:col>
      <xdr:colOff>238125</xdr:colOff>
      <xdr:row>47</xdr:row>
      <xdr:rowOff>133350</xdr:rowOff>
    </xdr:from>
    <xdr:to>
      <xdr:col>29</xdr:col>
      <xdr:colOff>257175</xdr:colOff>
      <xdr:row>49</xdr:row>
      <xdr:rowOff>47625</xdr:rowOff>
    </xdr:to>
    <xdr:sp macro="" textlink="">
      <xdr:nvSpPr>
        <xdr:cNvPr id="11479" name="Rectangle 215"/>
        <xdr:cNvSpPr>
          <a:spLocks noChangeArrowheads="1"/>
        </xdr:cNvSpPr>
      </xdr:nvSpPr>
      <xdr:spPr bwMode="auto">
        <a:xfrm>
          <a:off x="18773775" y="8191500"/>
          <a:ext cx="13906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27</xdr:col>
      <xdr:colOff>238125</xdr:colOff>
      <xdr:row>48</xdr:row>
      <xdr:rowOff>152400</xdr:rowOff>
    </xdr:from>
    <xdr:to>
      <xdr:col>29</xdr:col>
      <xdr:colOff>257175</xdr:colOff>
      <xdr:row>50</xdr:row>
      <xdr:rowOff>66675</xdr:rowOff>
    </xdr:to>
    <xdr:sp macro="" textlink="">
      <xdr:nvSpPr>
        <xdr:cNvPr id="11480" name="Rectangle 216"/>
        <xdr:cNvSpPr>
          <a:spLocks noChangeArrowheads="1"/>
        </xdr:cNvSpPr>
      </xdr:nvSpPr>
      <xdr:spPr bwMode="auto">
        <a:xfrm>
          <a:off x="18773775" y="8382000"/>
          <a:ext cx="13906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11.8</a:t>
          </a:r>
        </a:p>
      </xdr:txBody>
    </xdr:sp>
    <xdr:clientData/>
  </xdr:twoCellAnchor>
  <xdr:twoCellAnchor>
    <xdr:from>
      <xdr:col>29</xdr:col>
      <xdr:colOff>476250</xdr:colOff>
      <xdr:row>47</xdr:row>
      <xdr:rowOff>133350</xdr:rowOff>
    </xdr:from>
    <xdr:to>
      <xdr:col>31</xdr:col>
      <xdr:colOff>628650</xdr:colOff>
      <xdr:row>49</xdr:row>
      <xdr:rowOff>47625</xdr:rowOff>
    </xdr:to>
    <xdr:sp macro="" textlink="">
      <xdr:nvSpPr>
        <xdr:cNvPr id="11481" name="Rectangle 217"/>
        <xdr:cNvSpPr>
          <a:spLocks noChangeArrowheads="1"/>
        </xdr:cNvSpPr>
      </xdr:nvSpPr>
      <xdr:spPr bwMode="auto">
        <a:xfrm>
          <a:off x="20383500" y="81915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29</xdr:col>
      <xdr:colOff>476250</xdr:colOff>
      <xdr:row>48</xdr:row>
      <xdr:rowOff>152400</xdr:rowOff>
    </xdr:from>
    <xdr:to>
      <xdr:col>31</xdr:col>
      <xdr:colOff>628650</xdr:colOff>
      <xdr:row>50</xdr:row>
      <xdr:rowOff>66675</xdr:rowOff>
    </xdr:to>
    <xdr:sp macro="" textlink="">
      <xdr:nvSpPr>
        <xdr:cNvPr id="11482" name="Rectangle 218"/>
        <xdr:cNvSpPr>
          <a:spLocks noChangeArrowheads="1"/>
        </xdr:cNvSpPr>
      </xdr:nvSpPr>
      <xdr:spPr bwMode="auto">
        <a:xfrm>
          <a:off x="20383500" y="8382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12.0</a:t>
          </a:r>
        </a:p>
      </xdr:txBody>
    </xdr:sp>
    <xdr:clientData/>
  </xdr:twoCellAnchor>
  <xdr:twoCellAnchor>
    <xdr:from>
      <xdr:col>18</xdr:col>
      <xdr:colOff>85725</xdr:colOff>
      <xdr:row>50</xdr:row>
      <xdr:rowOff>123825</xdr:rowOff>
    </xdr:from>
    <xdr:to>
      <xdr:col>24</xdr:col>
      <xdr:colOff>590550</xdr:colOff>
      <xdr:row>64</xdr:row>
      <xdr:rowOff>9525</xdr:rowOff>
    </xdr:to>
    <xdr:sp macro="" textlink="">
      <xdr:nvSpPr>
        <xdr:cNvPr id="11483" name="Rectangle 219"/>
        <xdr:cNvSpPr>
          <a:spLocks noChangeArrowheads="1"/>
        </xdr:cNvSpPr>
      </xdr:nvSpPr>
      <xdr:spPr bwMode="auto">
        <a:xfrm>
          <a:off x="12449175" y="8696325"/>
          <a:ext cx="4619625" cy="2286000"/>
        </a:xfrm>
        <a:prstGeom prst="rect">
          <a:avLst/>
        </a:prstGeom>
        <a:solidFill>
          <a:srgbClr val="E6FFD5"/>
        </a:solidFill>
        <a:ln w="9525">
          <a:noFill/>
          <a:miter lim="800000"/>
          <a:headEnd/>
          <a:tailEnd/>
        </a:ln>
      </xdr:spPr>
    </xdr:sp>
    <xdr:clientData/>
  </xdr:twoCellAnchor>
  <xdr:twoCellAnchor>
    <xdr:from>
      <xdr:col>25</xdr:col>
      <xdr:colOff>238125</xdr:colOff>
      <xdr:row>50</xdr:row>
      <xdr:rowOff>123825</xdr:rowOff>
    </xdr:from>
    <xdr:to>
      <xdr:col>33</xdr:col>
      <xdr:colOff>85725</xdr:colOff>
      <xdr:row>64</xdr:row>
      <xdr:rowOff>9525</xdr:rowOff>
    </xdr:to>
    <xdr:sp macro="" textlink="">
      <xdr:nvSpPr>
        <xdr:cNvPr id="11484" name="Rectangle 220"/>
        <xdr:cNvSpPr>
          <a:spLocks noChangeArrowheads="1"/>
        </xdr:cNvSpPr>
      </xdr:nvSpPr>
      <xdr:spPr bwMode="auto">
        <a:xfrm>
          <a:off x="17402175" y="8696325"/>
          <a:ext cx="5334000" cy="2286000"/>
        </a:xfrm>
        <a:prstGeom prst="rect">
          <a:avLst/>
        </a:prstGeom>
        <a:solidFill>
          <a:srgbClr val="FFFFFF"/>
        </a:solidFill>
        <a:ln w="19050">
          <a:solidFill>
            <a:srgbClr val="000000"/>
          </a:solidFill>
          <a:miter lim="800000"/>
          <a:headEnd/>
          <a:tailEnd/>
        </a:ln>
      </xdr:spPr>
    </xdr:sp>
    <xdr:clientData/>
  </xdr:twoCellAnchor>
  <xdr:twoCellAnchor>
    <xdr:from>
      <xdr:col>25</xdr:col>
      <xdr:colOff>295275</xdr:colOff>
      <xdr:row>50</xdr:row>
      <xdr:rowOff>123825</xdr:rowOff>
    </xdr:from>
    <xdr:to>
      <xdr:col>30</xdr:col>
      <xdr:colOff>676275</xdr:colOff>
      <xdr:row>52</xdr:row>
      <xdr:rowOff>38100</xdr:rowOff>
    </xdr:to>
    <xdr:sp macro="" textlink="">
      <xdr:nvSpPr>
        <xdr:cNvPr id="11485" name="Rectangle 221"/>
        <xdr:cNvSpPr>
          <a:spLocks noChangeArrowheads="1"/>
        </xdr:cNvSpPr>
      </xdr:nvSpPr>
      <xdr:spPr bwMode="auto">
        <a:xfrm>
          <a:off x="17459325" y="8696325"/>
          <a:ext cx="3810000" cy="257175"/>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その他の分析欄</a:t>
          </a:r>
        </a:p>
      </xdr:txBody>
    </xdr:sp>
    <xdr:clientData/>
  </xdr:twoCellAnchor>
  <xdr:twoCellAnchor>
    <xdr:from>
      <xdr:col>25</xdr:col>
      <xdr:colOff>333375</xdr:colOff>
      <xdr:row>52</xdr:row>
      <xdr:rowOff>104775</xdr:rowOff>
    </xdr:from>
    <xdr:to>
      <xdr:col>32</xdr:col>
      <xdr:colOff>619125</xdr:colOff>
      <xdr:row>63</xdr:row>
      <xdr:rowOff>123825</xdr:rowOff>
    </xdr:to>
    <xdr:sp macro="" textlink="" fLocksText="0">
      <xdr:nvSpPr>
        <xdr:cNvPr id="11486" name="Rectangle 222"/>
        <xdr:cNvSpPr>
          <a:spLocks noChangeArrowheads="1"/>
        </xdr:cNvSpPr>
      </xdr:nvSpPr>
      <xdr:spPr bwMode="auto">
        <a:xfrm>
          <a:off x="17497425" y="9020175"/>
          <a:ext cx="5086350" cy="1905000"/>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類似団体はもとより全国及び県平均を下回って推移しているもの増加傾向にある。これは、老朽化した下水処理施設の維持管理増に伴う下水道会計への繰出金、また、国民健康保険事業会計の財政状況の悪化に伴い、赤字補填的な繰出金が増加傾向にあったことが要因として挙げられる。今後、国民健康保険にあっては、保険料の適正化を図り、下水道事業については経費節減をすると同時に、独立採算の原則に立ち返った料金設定とする料金改定も視野に入れながら、普通会計の負担軽減を行い率の改善に努める。</a:t>
          </a:r>
          <a:endParaRPr lang="ja-JP" altLang="ja-JP" sz="1200"/>
        </a:p>
        <a:p>
          <a:endParaRPr lang="ja-JP" altLang="en-US"/>
        </a:p>
      </xdr:txBody>
    </xdr:sp>
    <xdr:clientData/>
  </xdr:twoCellAnchor>
  <xdr:oneCellAnchor>
    <xdr:from>
      <xdr:col>18</xdr:col>
      <xdr:colOff>85725</xdr:colOff>
      <xdr:row>49</xdr:row>
      <xdr:rowOff>142875</xdr:rowOff>
    </xdr:from>
    <xdr:ext cx="190500" cy="171450"/>
    <xdr:sp macro="" textlink="">
      <xdr:nvSpPr>
        <xdr:cNvPr id="11487" name="Text Box 223"/>
        <xdr:cNvSpPr txBox="1">
          <a:spLocks noChangeArrowheads="1"/>
        </xdr:cNvSpPr>
      </xdr:nvSpPr>
      <xdr:spPr bwMode="auto">
        <a:xfrm>
          <a:off x="12449175" y="854392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18</xdr:col>
      <xdr:colOff>85725</xdr:colOff>
      <xdr:row>64</xdr:row>
      <xdr:rowOff>9525</xdr:rowOff>
    </xdr:from>
    <xdr:to>
      <xdr:col>24</xdr:col>
      <xdr:colOff>590550</xdr:colOff>
      <xdr:row>64</xdr:row>
      <xdr:rowOff>9525</xdr:rowOff>
    </xdr:to>
    <xdr:sp macro="" textlink="">
      <xdr:nvSpPr>
        <xdr:cNvPr id="11488" name="Line 224"/>
        <xdr:cNvSpPr>
          <a:spLocks noChangeShapeType="1"/>
        </xdr:cNvSpPr>
      </xdr:nvSpPr>
      <xdr:spPr bwMode="auto">
        <a:xfrm>
          <a:off x="12449175" y="10982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63</xdr:row>
      <xdr:rowOff>66675</xdr:rowOff>
    </xdr:from>
    <xdr:to>
      <xdr:col>18</xdr:col>
      <xdr:colOff>76200</xdr:colOff>
      <xdr:row>64</xdr:row>
      <xdr:rowOff>104775</xdr:rowOff>
    </xdr:to>
    <xdr:sp macro="" textlink="">
      <xdr:nvSpPr>
        <xdr:cNvPr id="11489" name="Text Box 225"/>
        <xdr:cNvSpPr txBox="1">
          <a:spLocks noChangeArrowheads="1"/>
        </xdr:cNvSpPr>
      </xdr:nvSpPr>
      <xdr:spPr bwMode="auto">
        <a:xfrm>
          <a:off x="11934825" y="10868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a:t>
          </a:r>
        </a:p>
      </xdr:txBody>
    </xdr:sp>
    <xdr:clientData/>
  </xdr:twoCellAnchor>
  <xdr:twoCellAnchor>
    <xdr:from>
      <xdr:col>18</xdr:col>
      <xdr:colOff>85725</xdr:colOff>
      <xdr:row>61</xdr:row>
      <xdr:rowOff>142875</xdr:rowOff>
    </xdr:from>
    <xdr:to>
      <xdr:col>24</xdr:col>
      <xdr:colOff>590550</xdr:colOff>
      <xdr:row>61</xdr:row>
      <xdr:rowOff>142875</xdr:rowOff>
    </xdr:to>
    <xdr:sp macro="" textlink="">
      <xdr:nvSpPr>
        <xdr:cNvPr id="11490" name="Line 226"/>
        <xdr:cNvSpPr>
          <a:spLocks noChangeShapeType="1"/>
        </xdr:cNvSpPr>
      </xdr:nvSpPr>
      <xdr:spPr bwMode="auto">
        <a:xfrm>
          <a:off x="12449175" y="10601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61</xdr:row>
      <xdr:rowOff>28575</xdr:rowOff>
    </xdr:from>
    <xdr:to>
      <xdr:col>18</xdr:col>
      <xdr:colOff>76200</xdr:colOff>
      <xdr:row>62</xdr:row>
      <xdr:rowOff>66675</xdr:rowOff>
    </xdr:to>
    <xdr:sp macro="" textlink="">
      <xdr:nvSpPr>
        <xdr:cNvPr id="11491" name="Text Box 227"/>
        <xdr:cNvSpPr txBox="1">
          <a:spLocks noChangeArrowheads="1"/>
        </xdr:cNvSpPr>
      </xdr:nvSpPr>
      <xdr:spPr bwMode="auto">
        <a:xfrm>
          <a:off x="11934825" y="10487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25.0</a:t>
          </a:r>
        </a:p>
      </xdr:txBody>
    </xdr:sp>
    <xdr:clientData/>
  </xdr:twoCellAnchor>
  <xdr:twoCellAnchor>
    <xdr:from>
      <xdr:col>18</xdr:col>
      <xdr:colOff>85725</xdr:colOff>
      <xdr:row>59</xdr:row>
      <xdr:rowOff>104775</xdr:rowOff>
    </xdr:from>
    <xdr:to>
      <xdr:col>24</xdr:col>
      <xdr:colOff>590550</xdr:colOff>
      <xdr:row>59</xdr:row>
      <xdr:rowOff>104775</xdr:rowOff>
    </xdr:to>
    <xdr:sp macro="" textlink="">
      <xdr:nvSpPr>
        <xdr:cNvPr id="11492" name="Line 228"/>
        <xdr:cNvSpPr>
          <a:spLocks noChangeShapeType="1"/>
        </xdr:cNvSpPr>
      </xdr:nvSpPr>
      <xdr:spPr bwMode="auto">
        <a:xfrm>
          <a:off x="12449175" y="10220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58</xdr:row>
      <xdr:rowOff>161925</xdr:rowOff>
    </xdr:from>
    <xdr:to>
      <xdr:col>18</xdr:col>
      <xdr:colOff>76200</xdr:colOff>
      <xdr:row>60</xdr:row>
      <xdr:rowOff>28575</xdr:rowOff>
    </xdr:to>
    <xdr:sp macro="" textlink="">
      <xdr:nvSpPr>
        <xdr:cNvPr id="11493" name="Text Box 229"/>
        <xdr:cNvSpPr txBox="1">
          <a:spLocks noChangeArrowheads="1"/>
        </xdr:cNvSpPr>
      </xdr:nvSpPr>
      <xdr:spPr bwMode="auto">
        <a:xfrm>
          <a:off x="11934825" y="10106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a:t>
          </a:r>
        </a:p>
      </xdr:txBody>
    </xdr:sp>
    <xdr:clientData/>
  </xdr:twoCellAnchor>
  <xdr:twoCellAnchor>
    <xdr:from>
      <xdr:col>18</xdr:col>
      <xdr:colOff>85725</xdr:colOff>
      <xdr:row>57</xdr:row>
      <xdr:rowOff>66675</xdr:rowOff>
    </xdr:from>
    <xdr:to>
      <xdr:col>24</xdr:col>
      <xdr:colOff>590550</xdr:colOff>
      <xdr:row>57</xdr:row>
      <xdr:rowOff>66675</xdr:rowOff>
    </xdr:to>
    <xdr:sp macro="" textlink="">
      <xdr:nvSpPr>
        <xdr:cNvPr id="11494" name="Line 230"/>
        <xdr:cNvSpPr>
          <a:spLocks noChangeShapeType="1"/>
        </xdr:cNvSpPr>
      </xdr:nvSpPr>
      <xdr:spPr bwMode="auto">
        <a:xfrm>
          <a:off x="12449175" y="9839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56</xdr:row>
      <xdr:rowOff>123825</xdr:rowOff>
    </xdr:from>
    <xdr:to>
      <xdr:col>18</xdr:col>
      <xdr:colOff>76200</xdr:colOff>
      <xdr:row>57</xdr:row>
      <xdr:rowOff>161925</xdr:rowOff>
    </xdr:to>
    <xdr:sp macro="" textlink="">
      <xdr:nvSpPr>
        <xdr:cNvPr id="11495" name="Text Box 231"/>
        <xdr:cNvSpPr txBox="1">
          <a:spLocks noChangeArrowheads="1"/>
        </xdr:cNvSpPr>
      </xdr:nvSpPr>
      <xdr:spPr bwMode="auto">
        <a:xfrm>
          <a:off x="11934825" y="9725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15.0</a:t>
          </a:r>
        </a:p>
      </xdr:txBody>
    </xdr:sp>
    <xdr:clientData/>
  </xdr:twoCellAnchor>
  <xdr:twoCellAnchor>
    <xdr:from>
      <xdr:col>18</xdr:col>
      <xdr:colOff>85725</xdr:colOff>
      <xdr:row>55</xdr:row>
      <xdr:rowOff>28575</xdr:rowOff>
    </xdr:from>
    <xdr:to>
      <xdr:col>24</xdr:col>
      <xdr:colOff>590550</xdr:colOff>
      <xdr:row>55</xdr:row>
      <xdr:rowOff>28575</xdr:rowOff>
    </xdr:to>
    <xdr:sp macro="" textlink="">
      <xdr:nvSpPr>
        <xdr:cNvPr id="11496" name="Line 232"/>
        <xdr:cNvSpPr>
          <a:spLocks noChangeShapeType="1"/>
        </xdr:cNvSpPr>
      </xdr:nvSpPr>
      <xdr:spPr bwMode="auto">
        <a:xfrm>
          <a:off x="12449175" y="9458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54</xdr:row>
      <xdr:rowOff>85725</xdr:rowOff>
    </xdr:from>
    <xdr:to>
      <xdr:col>18</xdr:col>
      <xdr:colOff>76200</xdr:colOff>
      <xdr:row>55</xdr:row>
      <xdr:rowOff>123825</xdr:rowOff>
    </xdr:to>
    <xdr:sp macro="" textlink="">
      <xdr:nvSpPr>
        <xdr:cNvPr id="11497" name="Text Box 233"/>
        <xdr:cNvSpPr txBox="1">
          <a:spLocks noChangeArrowheads="1"/>
        </xdr:cNvSpPr>
      </xdr:nvSpPr>
      <xdr:spPr bwMode="auto">
        <a:xfrm>
          <a:off x="11934825" y="9344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a:t>
          </a:r>
        </a:p>
      </xdr:txBody>
    </xdr:sp>
    <xdr:clientData/>
  </xdr:twoCellAnchor>
  <xdr:twoCellAnchor>
    <xdr:from>
      <xdr:col>18</xdr:col>
      <xdr:colOff>85725</xdr:colOff>
      <xdr:row>52</xdr:row>
      <xdr:rowOff>161925</xdr:rowOff>
    </xdr:from>
    <xdr:to>
      <xdr:col>24</xdr:col>
      <xdr:colOff>590550</xdr:colOff>
      <xdr:row>52</xdr:row>
      <xdr:rowOff>161925</xdr:rowOff>
    </xdr:to>
    <xdr:sp macro="" textlink="">
      <xdr:nvSpPr>
        <xdr:cNvPr id="11498" name="Line 234"/>
        <xdr:cNvSpPr>
          <a:spLocks noChangeShapeType="1"/>
        </xdr:cNvSpPr>
      </xdr:nvSpPr>
      <xdr:spPr bwMode="auto">
        <a:xfrm>
          <a:off x="12449175" y="9077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52</xdr:row>
      <xdr:rowOff>47625</xdr:rowOff>
    </xdr:from>
    <xdr:to>
      <xdr:col>18</xdr:col>
      <xdr:colOff>76200</xdr:colOff>
      <xdr:row>53</xdr:row>
      <xdr:rowOff>85725</xdr:rowOff>
    </xdr:to>
    <xdr:sp macro="" textlink="">
      <xdr:nvSpPr>
        <xdr:cNvPr id="11499" name="Text Box 235"/>
        <xdr:cNvSpPr txBox="1">
          <a:spLocks noChangeArrowheads="1"/>
        </xdr:cNvSpPr>
      </xdr:nvSpPr>
      <xdr:spPr bwMode="auto">
        <a:xfrm>
          <a:off x="11934825" y="8963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5.0</a:t>
          </a:r>
        </a:p>
      </xdr:txBody>
    </xdr:sp>
    <xdr:clientData/>
  </xdr:twoCellAnchor>
  <xdr:twoCellAnchor>
    <xdr:from>
      <xdr:col>18</xdr:col>
      <xdr:colOff>85725</xdr:colOff>
      <xdr:row>50</xdr:row>
      <xdr:rowOff>123825</xdr:rowOff>
    </xdr:from>
    <xdr:to>
      <xdr:col>24</xdr:col>
      <xdr:colOff>590550</xdr:colOff>
      <xdr:row>50</xdr:row>
      <xdr:rowOff>123825</xdr:rowOff>
    </xdr:to>
    <xdr:sp macro="" textlink="">
      <xdr:nvSpPr>
        <xdr:cNvPr id="11500" name="Line 236"/>
        <xdr:cNvSpPr>
          <a:spLocks noChangeShapeType="1"/>
        </xdr:cNvSpPr>
      </xdr:nvSpPr>
      <xdr:spPr bwMode="auto">
        <a:xfrm>
          <a:off x="12449175" y="8696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50</xdr:row>
      <xdr:rowOff>9525</xdr:rowOff>
    </xdr:from>
    <xdr:to>
      <xdr:col>18</xdr:col>
      <xdr:colOff>76200</xdr:colOff>
      <xdr:row>51</xdr:row>
      <xdr:rowOff>47625</xdr:rowOff>
    </xdr:to>
    <xdr:sp macro="" textlink="">
      <xdr:nvSpPr>
        <xdr:cNvPr id="11501" name="Text Box 237"/>
        <xdr:cNvSpPr txBox="1">
          <a:spLocks noChangeArrowheads="1"/>
        </xdr:cNvSpPr>
      </xdr:nvSpPr>
      <xdr:spPr bwMode="auto">
        <a:xfrm>
          <a:off x="11934825" y="8582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a:t>
          </a:r>
        </a:p>
      </xdr:txBody>
    </xdr:sp>
    <xdr:clientData/>
  </xdr:twoCellAnchor>
  <xdr:twoCellAnchor>
    <xdr:from>
      <xdr:col>18</xdr:col>
      <xdr:colOff>85725</xdr:colOff>
      <xdr:row>50</xdr:row>
      <xdr:rowOff>123825</xdr:rowOff>
    </xdr:from>
    <xdr:to>
      <xdr:col>24</xdr:col>
      <xdr:colOff>590550</xdr:colOff>
      <xdr:row>64</xdr:row>
      <xdr:rowOff>9525</xdr:rowOff>
    </xdr:to>
    <xdr:sp macro="" textlink="">
      <xdr:nvSpPr>
        <xdr:cNvPr id="11502" name="その他グラフ枠"/>
        <xdr:cNvSpPr>
          <a:spLocks noChangeArrowheads="1"/>
        </xdr:cNvSpPr>
      </xdr:nvSpPr>
      <xdr:spPr bwMode="auto">
        <a:xfrm>
          <a:off x="12449175" y="8696325"/>
          <a:ext cx="4619625" cy="2286000"/>
        </a:xfrm>
        <a:prstGeom prst="rect">
          <a:avLst/>
        </a:prstGeom>
        <a:noFill/>
        <a:ln w="19050">
          <a:solidFill>
            <a:srgbClr val="000000"/>
          </a:solidFill>
          <a:miter lim="800000"/>
          <a:headEnd/>
          <a:tailEnd/>
        </a:ln>
      </xdr:spPr>
    </xdr:sp>
    <xdr:clientData/>
  </xdr:twoCellAnchor>
  <xdr:twoCellAnchor>
    <xdr:from>
      <xdr:col>24</xdr:col>
      <xdr:colOff>28575</xdr:colOff>
      <xdr:row>52</xdr:row>
      <xdr:rowOff>66675</xdr:rowOff>
    </xdr:from>
    <xdr:to>
      <xdr:col>24</xdr:col>
      <xdr:colOff>28575</xdr:colOff>
      <xdr:row>61</xdr:row>
      <xdr:rowOff>0</xdr:rowOff>
    </xdr:to>
    <xdr:sp macro="" textlink="">
      <xdr:nvSpPr>
        <xdr:cNvPr id="11503" name="Line 239"/>
        <xdr:cNvSpPr>
          <a:spLocks noChangeShapeType="1"/>
        </xdr:cNvSpPr>
      </xdr:nvSpPr>
      <xdr:spPr bwMode="auto">
        <a:xfrm flipV="1">
          <a:off x="16506825" y="8982075"/>
          <a:ext cx="0" cy="1476375"/>
        </a:xfrm>
        <a:prstGeom prst="line">
          <a:avLst/>
        </a:prstGeom>
        <a:noFill/>
        <a:ln w="31750">
          <a:solidFill>
            <a:srgbClr val="808080"/>
          </a:solidFill>
          <a:round/>
          <a:headEnd/>
          <a:tailEnd/>
        </a:ln>
      </xdr:spPr>
    </xdr:sp>
    <xdr:clientData/>
  </xdr:twoCellAnchor>
  <xdr:twoCellAnchor editAs="oneCell">
    <xdr:from>
      <xdr:col>24</xdr:col>
      <xdr:colOff>123825</xdr:colOff>
      <xdr:row>61</xdr:row>
      <xdr:rowOff>0</xdr:rowOff>
    </xdr:from>
    <xdr:to>
      <xdr:col>25</xdr:col>
      <xdr:colOff>200025</xdr:colOff>
      <xdr:row>62</xdr:row>
      <xdr:rowOff>38100</xdr:rowOff>
    </xdr:to>
    <xdr:sp macro="" textlink="">
      <xdr:nvSpPr>
        <xdr:cNvPr id="11504" name="その他最小値テキスト"/>
        <xdr:cNvSpPr txBox="1">
          <a:spLocks noChangeArrowheads="1"/>
        </xdr:cNvSpPr>
      </xdr:nvSpPr>
      <xdr:spPr bwMode="auto">
        <a:xfrm>
          <a:off x="16602075" y="104584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23.1</a:t>
          </a:r>
        </a:p>
      </xdr:txBody>
    </xdr:sp>
    <xdr:clientData/>
  </xdr:twoCellAnchor>
  <xdr:twoCellAnchor>
    <xdr:from>
      <xdr:col>23</xdr:col>
      <xdr:colOff>628650</xdr:colOff>
      <xdr:row>61</xdr:row>
      <xdr:rowOff>0</xdr:rowOff>
    </xdr:from>
    <xdr:to>
      <xdr:col>24</xdr:col>
      <xdr:colOff>123825</xdr:colOff>
      <xdr:row>61</xdr:row>
      <xdr:rowOff>0</xdr:rowOff>
    </xdr:to>
    <xdr:sp macro="" textlink="">
      <xdr:nvSpPr>
        <xdr:cNvPr id="11505" name="Line 241"/>
        <xdr:cNvSpPr>
          <a:spLocks noChangeShapeType="1"/>
        </xdr:cNvSpPr>
      </xdr:nvSpPr>
      <xdr:spPr bwMode="auto">
        <a:xfrm>
          <a:off x="16421100" y="10458450"/>
          <a:ext cx="180975" cy="0"/>
        </a:xfrm>
        <a:prstGeom prst="line">
          <a:avLst/>
        </a:prstGeom>
        <a:noFill/>
        <a:ln w="19050">
          <a:solidFill>
            <a:srgbClr val="000000"/>
          </a:solidFill>
          <a:round/>
          <a:headEnd/>
          <a:tailEnd/>
        </a:ln>
      </xdr:spPr>
    </xdr:sp>
    <xdr:clientData/>
  </xdr:twoCellAnchor>
  <xdr:twoCellAnchor editAs="oneCell">
    <xdr:from>
      <xdr:col>24</xdr:col>
      <xdr:colOff>123825</xdr:colOff>
      <xdr:row>51</xdr:row>
      <xdr:rowOff>9525</xdr:rowOff>
    </xdr:from>
    <xdr:to>
      <xdr:col>25</xdr:col>
      <xdr:colOff>200025</xdr:colOff>
      <xdr:row>52</xdr:row>
      <xdr:rowOff>47625</xdr:rowOff>
    </xdr:to>
    <xdr:sp macro="" textlink="">
      <xdr:nvSpPr>
        <xdr:cNvPr id="11506" name="その他最大値テキスト"/>
        <xdr:cNvSpPr txBox="1">
          <a:spLocks noChangeArrowheads="1"/>
        </xdr:cNvSpPr>
      </xdr:nvSpPr>
      <xdr:spPr bwMode="auto">
        <a:xfrm>
          <a:off x="16602075" y="87534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3.7</a:t>
          </a:r>
        </a:p>
      </xdr:txBody>
    </xdr:sp>
    <xdr:clientData/>
  </xdr:twoCellAnchor>
  <xdr:twoCellAnchor>
    <xdr:from>
      <xdr:col>23</xdr:col>
      <xdr:colOff>628650</xdr:colOff>
      <xdr:row>52</xdr:row>
      <xdr:rowOff>66675</xdr:rowOff>
    </xdr:from>
    <xdr:to>
      <xdr:col>24</xdr:col>
      <xdr:colOff>123825</xdr:colOff>
      <xdr:row>52</xdr:row>
      <xdr:rowOff>66675</xdr:rowOff>
    </xdr:to>
    <xdr:sp macro="" textlink="">
      <xdr:nvSpPr>
        <xdr:cNvPr id="11507" name="Line 243"/>
        <xdr:cNvSpPr>
          <a:spLocks noChangeShapeType="1"/>
        </xdr:cNvSpPr>
      </xdr:nvSpPr>
      <xdr:spPr bwMode="auto">
        <a:xfrm>
          <a:off x="16421100" y="8982075"/>
          <a:ext cx="180975" cy="0"/>
        </a:xfrm>
        <a:prstGeom prst="line">
          <a:avLst/>
        </a:prstGeom>
        <a:noFill/>
        <a:ln w="19050">
          <a:solidFill>
            <a:srgbClr val="000000"/>
          </a:solidFill>
          <a:round/>
          <a:headEnd/>
          <a:tailEnd/>
        </a:ln>
      </xdr:spPr>
    </xdr:sp>
    <xdr:clientData/>
  </xdr:twoCellAnchor>
  <xdr:twoCellAnchor>
    <xdr:from>
      <xdr:col>22</xdr:col>
      <xdr:colOff>561975</xdr:colOff>
      <xdr:row>55</xdr:row>
      <xdr:rowOff>0</xdr:rowOff>
    </xdr:from>
    <xdr:to>
      <xdr:col>24</xdr:col>
      <xdr:colOff>28575</xdr:colOff>
      <xdr:row>55</xdr:row>
      <xdr:rowOff>19050</xdr:rowOff>
    </xdr:to>
    <xdr:sp macro="" textlink="">
      <xdr:nvSpPr>
        <xdr:cNvPr id="11508" name="Line 244"/>
        <xdr:cNvSpPr>
          <a:spLocks noChangeShapeType="1"/>
        </xdr:cNvSpPr>
      </xdr:nvSpPr>
      <xdr:spPr bwMode="auto">
        <a:xfrm>
          <a:off x="15668625" y="9429750"/>
          <a:ext cx="838200" cy="19050"/>
        </a:xfrm>
        <a:prstGeom prst="line">
          <a:avLst/>
        </a:prstGeom>
        <a:noFill/>
        <a:ln w="6350">
          <a:solidFill>
            <a:srgbClr val="FF0000"/>
          </a:solidFill>
          <a:round/>
          <a:headEnd/>
          <a:tailEnd/>
        </a:ln>
      </xdr:spPr>
    </xdr:sp>
    <xdr:clientData/>
  </xdr:twoCellAnchor>
  <xdr:twoCellAnchor editAs="oneCell">
    <xdr:from>
      <xdr:col>24</xdr:col>
      <xdr:colOff>123825</xdr:colOff>
      <xdr:row>55</xdr:row>
      <xdr:rowOff>152400</xdr:rowOff>
    </xdr:from>
    <xdr:to>
      <xdr:col>25</xdr:col>
      <xdr:colOff>200025</xdr:colOff>
      <xdr:row>57</xdr:row>
      <xdr:rowOff>19050</xdr:rowOff>
    </xdr:to>
    <xdr:sp macro="" textlink="">
      <xdr:nvSpPr>
        <xdr:cNvPr id="11509" name="その他平均値テキスト"/>
        <xdr:cNvSpPr txBox="1">
          <a:spLocks noChangeArrowheads="1"/>
        </xdr:cNvSpPr>
      </xdr:nvSpPr>
      <xdr:spPr bwMode="auto">
        <a:xfrm>
          <a:off x="16602075" y="95821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12.3</a:t>
          </a:r>
        </a:p>
      </xdr:txBody>
    </xdr:sp>
    <xdr:clientData/>
  </xdr:twoCellAnchor>
  <xdr:twoCellAnchor>
    <xdr:from>
      <xdr:col>23</xdr:col>
      <xdr:colOff>666750</xdr:colOff>
      <xdr:row>55</xdr:row>
      <xdr:rowOff>152400</xdr:rowOff>
    </xdr:from>
    <xdr:to>
      <xdr:col>24</xdr:col>
      <xdr:colOff>85725</xdr:colOff>
      <xdr:row>56</xdr:row>
      <xdr:rowOff>85725</xdr:rowOff>
    </xdr:to>
    <xdr:sp macro="" textlink="">
      <xdr:nvSpPr>
        <xdr:cNvPr id="11510" name="AutoShape 246"/>
        <xdr:cNvSpPr>
          <a:spLocks noChangeArrowheads="1"/>
        </xdr:cNvSpPr>
      </xdr:nvSpPr>
      <xdr:spPr bwMode="auto">
        <a:xfrm>
          <a:off x="16459200" y="9582150"/>
          <a:ext cx="104775" cy="104775"/>
        </a:xfrm>
        <a:prstGeom prst="flowChartDecision">
          <a:avLst/>
        </a:prstGeom>
        <a:solidFill>
          <a:srgbClr val="000080"/>
        </a:solidFill>
        <a:ln w="9525">
          <a:solidFill>
            <a:srgbClr val="000080"/>
          </a:solidFill>
          <a:miter lim="800000"/>
          <a:headEnd/>
          <a:tailEnd/>
        </a:ln>
      </xdr:spPr>
    </xdr:sp>
    <xdr:clientData/>
  </xdr:twoCellAnchor>
  <xdr:twoCellAnchor>
    <xdr:from>
      <xdr:col>21</xdr:col>
      <xdr:colOff>361950</xdr:colOff>
      <xdr:row>55</xdr:row>
      <xdr:rowOff>0</xdr:rowOff>
    </xdr:from>
    <xdr:to>
      <xdr:col>22</xdr:col>
      <xdr:colOff>561975</xdr:colOff>
      <xdr:row>55</xdr:row>
      <xdr:rowOff>38100</xdr:rowOff>
    </xdr:to>
    <xdr:sp macro="" textlink="">
      <xdr:nvSpPr>
        <xdr:cNvPr id="11511" name="Line 247"/>
        <xdr:cNvSpPr>
          <a:spLocks noChangeShapeType="1"/>
        </xdr:cNvSpPr>
      </xdr:nvSpPr>
      <xdr:spPr bwMode="auto">
        <a:xfrm flipV="1">
          <a:off x="14782800" y="9429750"/>
          <a:ext cx="885825" cy="38100"/>
        </a:xfrm>
        <a:prstGeom prst="line">
          <a:avLst/>
        </a:prstGeom>
        <a:noFill/>
        <a:ln w="6350">
          <a:solidFill>
            <a:srgbClr val="FF0000"/>
          </a:solidFill>
          <a:round/>
          <a:headEnd/>
          <a:tailEnd/>
        </a:ln>
      </xdr:spPr>
    </xdr:sp>
    <xdr:clientData/>
  </xdr:twoCellAnchor>
  <xdr:twoCellAnchor>
    <xdr:from>
      <xdr:col>22</xdr:col>
      <xdr:colOff>514350</xdr:colOff>
      <xdr:row>55</xdr:row>
      <xdr:rowOff>152400</xdr:rowOff>
    </xdr:from>
    <xdr:to>
      <xdr:col>22</xdr:col>
      <xdr:colOff>619125</xdr:colOff>
      <xdr:row>56</xdr:row>
      <xdr:rowOff>85725</xdr:rowOff>
    </xdr:to>
    <xdr:sp macro="" textlink="">
      <xdr:nvSpPr>
        <xdr:cNvPr id="11512" name="AutoShape 248"/>
        <xdr:cNvSpPr>
          <a:spLocks noChangeArrowheads="1"/>
        </xdr:cNvSpPr>
      </xdr:nvSpPr>
      <xdr:spPr bwMode="auto">
        <a:xfrm>
          <a:off x="15621000" y="958215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22</xdr:col>
      <xdr:colOff>180975</xdr:colOff>
      <xdr:row>56</xdr:row>
      <xdr:rowOff>95250</xdr:rowOff>
    </xdr:from>
    <xdr:to>
      <xdr:col>23</xdr:col>
      <xdr:colOff>228600</xdr:colOff>
      <xdr:row>57</xdr:row>
      <xdr:rowOff>133350</xdr:rowOff>
    </xdr:to>
    <xdr:sp macro="" textlink="">
      <xdr:nvSpPr>
        <xdr:cNvPr id="11513" name="Text Box 249"/>
        <xdr:cNvSpPr txBox="1">
          <a:spLocks noChangeArrowheads="1"/>
        </xdr:cNvSpPr>
      </xdr:nvSpPr>
      <xdr:spPr bwMode="auto">
        <a:xfrm>
          <a:off x="15287625" y="969645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12.3</a:t>
          </a:r>
        </a:p>
      </xdr:txBody>
    </xdr:sp>
    <xdr:clientData/>
  </xdr:twoCellAnchor>
  <xdr:twoCellAnchor>
    <xdr:from>
      <xdr:col>20</xdr:col>
      <xdr:colOff>161925</xdr:colOff>
      <xdr:row>55</xdr:row>
      <xdr:rowOff>28575</xdr:rowOff>
    </xdr:from>
    <xdr:to>
      <xdr:col>21</xdr:col>
      <xdr:colOff>361950</xdr:colOff>
      <xdr:row>55</xdr:row>
      <xdr:rowOff>38100</xdr:rowOff>
    </xdr:to>
    <xdr:sp macro="" textlink="">
      <xdr:nvSpPr>
        <xdr:cNvPr id="11514" name="Line 250"/>
        <xdr:cNvSpPr>
          <a:spLocks noChangeShapeType="1"/>
        </xdr:cNvSpPr>
      </xdr:nvSpPr>
      <xdr:spPr bwMode="auto">
        <a:xfrm>
          <a:off x="13896975" y="9458325"/>
          <a:ext cx="885825" cy="9525"/>
        </a:xfrm>
        <a:prstGeom prst="line">
          <a:avLst/>
        </a:prstGeom>
        <a:noFill/>
        <a:ln w="6350">
          <a:solidFill>
            <a:srgbClr val="FF0000"/>
          </a:solidFill>
          <a:round/>
          <a:headEnd/>
          <a:tailEnd/>
        </a:ln>
      </xdr:spPr>
    </xdr:sp>
    <xdr:clientData/>
  </xdr:twoCellAnchor>
  <xdr:twoCellAnchor>
    <xdr:from>
      <xdr:col>21</xdr:col>
      <xdr:colOff>314325</xdr:colOff>
      <xdr:row>55</xdr:row>
      <xdr:rowOff>152400</xdr:rowOff>
    </xdr:from>
    <xdr:to>
      <xdr:col>21</xdr:col>
      <xdr:colOff>409575</xdr:colOff>
      <xdr:row>56</xdr:row>
      <xdr:rowOff>85725</xdr:rowOff>
    </xdr:to>
    <xdr:sp macro="" textlink="">
      <xdr:nvSpPr>
        <xdr:cNvPr id="11515" name="AutoShape 251"/>
        <xdr:cNvSpPr>
          <a:spLocks noChangeArrowheads="1"/>
        </xdr:cNvSpPr>
      </xdr:nvSpPr>
      <xdr:spPr bwMode="auto">
        <a:xfrm>
          <a:off x="14735175" y="9582150"/>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20</xdr:col>
      <xdr:colOff>666750</xdr:colOff>
      <xdr:row>56</xdr:row>
      <xdr:rowOff>95250</xdr:rowOff>
    </xdr:from>
    <xdr:to>
      <xdr:col>22</xdr:col>
      <xdr:colOff>57150</xdr:colOff>
      <xdr:row>57</xdr:row>
      <xdr:rowOff>133350</xdr:rowOff>
    </xdr:to>
    <xdr:sp macro="" textlink="">
      <xdr:nvSpPr>
        <xdr:cNvPr id="11516" name="Text Box 252"/>
        <xdr:cNvSpPr txBox="1">
          <a:spLocks noChangeArrowheads="1"/>
        </xdr:cNvSpPr>
      </xdr:nvSpPr>
      <xdr:spPr bwMode="auto">
        <a:xfrm>
          <a:off x="14401800" y="96964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12.3</a:t>
          </a:r>
        </a:p>
      </xdr:txBody>
    </xdr:sp>
    <xdr:clientData/>
  </xdr:twoCellAnchor>
  <xdr:twoCellAnchor>
    <xdr:from>
      <xdr:col>18</xdr:col>
      <xdr:colOff>638175</xdr:colOff>
      <xdr:row>54</xdr:row>
      <xdr:rowOff>38100</xdr:rowOff>
    </xdr:from>
    <xdr:to>
      <xdr:col>20</xdr:col>
      <xdr:colOff>161925</xdr:colOff>
      <xdr:row>55</xdr:row>
      <xdr:rowOff>28575</xdr:rowOff>
    </xdr:to>
    <xdr:sp macro="" textlink="">
      <xdr:nvSpPr>
        <xdr:cNvPr id="11517" name="Line 253"/>
        <xdr:cNvSpPr>
          <a:spLocks noChangeShapeType="1"/>
        </xdr:cNvSpPr>
      </xdr:nvSpPr>
      <xdr:spPr bwMode="auto">
        <a:xfrm>
          <a:off x="13001625" y="9296400"/>
          <a:ext cx="895350" cy="161925"/>
        </a:xfrm>
        <a:prstGeom prst="line">
          <a:avLst/>
        </a:prstGeom>
        <a:noFill/>
        <a:ln w="6350">
          <a:solidFill>
            <a:srgbClr val="FF0000"/>
          </a:solidFill>
          <a:round/>
          <a:headEnd/>
          <a:tailEnd/>
        </a:ln>
      </xdr:spPr>
    </xdr:sp>
    <xdr:clientData/>
  </xdr:twoCellAnchor>
  <xdr:twoCellAnchor>
    <xdr:from>
      <xdr:col>20</xdr:col>
      <xdr:colOff>104775</xdr:colOff>
      <xdr:row>55</xdr:row>
      <xdr:rowOff>114300</xdr:rowOff>
    </xdr:from>
    <xdr:to>
      <xdr:col>20</xdr:col>
      <xdr:colOff>209550</xdr:colOff>
      <xdr:row>56</xdr:row>
      <xdr:rowOff>38100</xdr:rowOff>
    </xdr:to>
    <xdr:sp macro="" textlink="">
      <xdr:nvSpPr>
        <xdr:cNvPr id="11518" name="AutoShape 254"/>
        <xdr:cNvSpPr>
          <a:spLocks noChangeArrowheads="1"/>
        </xdr:cNvSpPr>
      </xdr:nvSpPr>
      <xdr:spPr bwMode="auto">
        <a:xfrm>
          <a:off x="13839825" y="954405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19</xdr:col>
      <xdr:colOff>466725</xdr:colOff>
      <xdr:row>56</xdr:row>
      <xdr:rowOff>57150</xdr:rowOff>
    </xdr:from>
    <xdr:to>
      <xdr:col>20</xdr:col>
      <xdr:colOff>542925</xdr:colOff>
      <xdr:row>57</xdr:row>
      <xdr:rowOff>95250</xdr:rowOff>
    </xdr:to>
    <xdr:sp macro="" textlink="">
      <xdr:nvSpPr>
        <xdr:cNvPr id="11519" name="Text Box 255"/>
        <xdr:cNvSpPr txBox="1">
          <a:spLocks noChangeArrowheads="1"/>
        </xdr:cNvSpPr>
      </xdr:nvSpPr>
      <xdr:spPr bwMode="auto">
        <a:xfrm>
          <a:off x="13515975" y="96583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11.7</a:t>
          </a:r>
        </a:p>
      </xdr:txBody>
    </xdr:sp>
    <xdr:clientData/>
  </xdr:twoCellAnchor>
  <xdr:twoCellAnchor>
    <xdr:from>
      <xdr:col>18</xdr:col>
      <xdr:colOff>590550</xdr:colOff>
      <xdr:row>55</xdr:row>
      <xdr:rowOff>38100</xdr:rowOff>
    </xdr:from>
    <xdr:to>
      <xdr:col>19</xdr:col>
      <xdr:colOff>9525</xdr:colOff>
      <xdr:row>55</xdr:row>
      <xdr:rowOff>142875</xdr:rowOff>
    </xdr:to>
    <xdr:sp macro="" textlink="">
      <xdr:nvSpPr>
        <xdr:cNvPr id="11520" name="AutoShape 256"/>
        <xdr:cNvSpPr>
          <a:spLocks noChangeArrowheads="1"/>
        </xdr:cNvSpPr>
      </xdr:nvSpPr>
      <xdr:spPr bwMode="auto">
        <a:xfrm>
          <a:off x="12954000" y="946785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18</xdr:col>
      <xdr:colOff>257175</xdr:colOff>
      <xdr:row>55</xdr:row>
      <xdr:rowOff>152400</xdr:rowOff>
    </xdr:from>
    <xdr:to>
      <xdr:col>19</xdr:col>
      <xdr:colOff>333375</xdr:colOff>
      <xdr:row>57</xdr:row>
      <xdr:rowOff>19050</xdr:rowOff>
    </xdr:to>
    <xdr:sp macro="" textlink="">
      <xdr:nvSpPr>
        <xdr:cNvPr id="11521" name="Text Box 257"/>
        <xdr:cNvSpPr txBox="1">
          <a:spLocks noChangeArrowheads="1"/>
        </xdr:cNvSpPr>
      </xdr:nvSpPr>
      <xdr:spPr bwMode="auto">
        <a:xfrm>
          <a:off x="12620625" y="95821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10.8</a:t>
          </a:r>
        </a:p>
      </xdr:txBody>
    </xdr:sp>
    <xdr:clientData/>
  </xdr:twoCellAnchor>
  <xdr:twoCellAnchor editAs="oneCell">
    <xdr:from>
      <xdr:col>23</xdr:col>
      <xdr:colOff>600075</xdr:colOff>
      <xdr:row>64</xdr:row>
      <xdr:rowOff>76200</xdr:rowOff>
    </xdr:from>
    <xdr:to>
      <xdr:col>24</xdr:col>
      <xdr:colOff>676275</xdr:colOff>
      <xdr:row>65</xdr:row>
      <xdr:rowOff>114300</xdr:rowOff>
    </xdr:to>
    <xdr:sp macro="" textlink="">
      <xdr:nvSpPr>
        <xdr:cNvPr id="11522" name="Text Box 258"/>
        <xdr:cNvSpPr txBox="1">
          <a:spLocks noChangeArrowheads="1"/>
        </xdr:cNvSpPr>
      </xdr:nvSpPr>
      <xdr:spPr bwMode="auto">
        <a:xfrm>
          <a:off x="16392525"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22</xdr:col>
      <xdr:colOff>447675</xdr:colOff>
      <xdr:row>64</xdr:row>
      <xdr:rowOff>76200</xdr:rowOff>
    </xdr:from>
    <xdr:to>
      <xdr:col>23</xdr:col>
      <xdr:colOff>523875</xdr:colOff>
      <xdr:row>65</xdr:row>
      <xdr:rowOff>114300</xdr:rowOff>
    </xdr:to>
    <xdr:sp macro="" textlink="">
      <xdr:nvSpPr>
        <xdr:cNvPr id="11523" name="Text Box 259"/>
        <xdr:cNvSpPr txBox="1">
          <a:spLocks noChangeArrowheads="1"/>
        </xdr:cNvSpPr>
      </xdr:nvSpPr>
      <xdr:spPr bwMode="auto">
        <a:xfrm>
          <a:off x="15554325"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21</xdr:col>
      <xdr:colOff>247650</xdr:colOff>
      <xdr:row>64</xdr:row>
      <xdr:rowOff>76200</xdr:rowOff>
    </xdr:from>
    <xdr:to>
      <xdr:col>22</xdr:col>
      <xdr:colOff>323850</xdr:colOff>
      <xdr:row>65</xdr:row>
      <xdr:rowOff>114300</xdr:rowOff>
    </xdr:to>
    <xdr:sp macro="" textlink="">
      <xdr:nvSpPr>
        <xdr:cNvPr id="11524" name="Text Box 260"/>
        <xdr:cNvSpPr txBox="1">
          <a:spLocks noChangeArrowheads="1"/>
        </xdr:cNvSpPr>
      </xdr:nvSpPr>
      <xdr:spPr bwMode="auto">
        <a:xfrm>
          <a:off x="14668500"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20</xdr:col>
      <xdr:colOff>47625</xdr:colOff>
      <xdr:row>64</xdr:row>
      <xdr:rowOff>76200</xdr:rowOff>
    </xdr:from>
    <xdr:to>
      <xdr:col>21</xdr:col>
      <xdr:colOff>123825</xdr:colOff>
      <xdr:row>65</xdr:row>
      <xdr:rowOff>114300</xdr:rowOff>
    </xdr:to>
    <xdr:sp macro="" textlink="">
      <xdr:nvSpPr>
        <xdr:cNvPr id="11525" name="Text Box 261"/>
        <xdr:cNvSpPr txBox="1">
          <a:spLocks noChangeArrowheads="1"/>
        </xdr:cNvSpPr>
      </xdr:nvSpPr>
      <xdr:spPr bwMode="auto">
        <a:xfrm>
          <a:off x="13782675"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18</xdr:col>
      <xdr:colOff>523875</xdr:colOff>
      <xdr:row>64</xdr:row>
      <xdr:rowOff>76200</xdr:rowOff>
    </xdr:from>
    <xdr:to>
      <xdr:col>19</xdr:col>
      <xdr:colOff>600075</xdr:colOff>
      <xdr:row>65</xdr:row>
      <xdr:rowOff>114300</xdr:rowOff>
    </xdr:to>
    <xdr:sp macro="" textlink="">
      <xdr:nvSpPr>
        <xdr:cNvPr id="11526" name="Text Box 262"/>
        <xdr:cNvSpPr txBox="1">
          <a:spLocks noChangeArrowheads="1"/>
        </xdr:cNvSpPr>
      </xdr:nvSpPr>
      <xdr:spPr bwMode="auto">
        <a:xfrm>
          <a:off x="12887325" y="11049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23</xdr:col>
      <xdr:colOff>666750</xdr:colOff>
      <xdr:row>54</xdr:row>
      <xdr:rowOff>133350</xdr:rowOff>
    </xdr:from>
    <xdr:to>
      <xdr:col>24</xdr:col>
      <xdr:colOff>85725</xdr:colOff>
      <xdr:row>55</xdr:row>
      <xdr:rowOff>66675</xdr:rowOff>
    </xdr:to>
    <xdr:sp macro="" textlink="">
      <xdr:nvSpPr>
        <xdr:cNvPr id="11527" name="Oval 263"/>
        <xdr:cNvSpPr>
          <a:spLocks noChangeArrowheads="1"/>
        </xdr:cNvSpPr>
      </xdr:nvSpPr>
      <xdr:spPr bwMode="auto">
        <a:xfrm>
          <a:off x="16459200" y="939165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24</xdr:col>
      <xdr:colOff>123825</xdr:colOff>
      <xdr:row>54</xdr:row>
      <xdr:rowOff>9525</xdr:rowOff>
    </xdr:from>
    <xdr:to>
      <xdr:col>25</xdr:col>
      <xdr:colOff>200025</xdr:colOff>
      <xdr:row>55</xdr:row>
      <xdr:rowOff>47625</xdr:rowOff>
    </xdr:to>
    <xdr:sp macro="" textlink="">
      <xdr:nvSpPr>
        <xdr:cNvPr id="11528" name="その他該当値テキスト"/>
        <xdr:cNvSpPr txBox="1">
          <a:spLocks noChangeArrowheads="1"/>
        </xdr:cNvSpPr>
      </xdr:nvSpPr>
      <xdr:spPr bwMode="auto">
        <a:xfrm>
          <a:off x="16602075" y="92678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9.8</a:t>
          </a:r>
        </a:p>
      </xdr:txBody>
    </xdr:sp>
    <xdr:clientData/>
  </xdr:twoCellAnchor>
  <xdr:twoCellAnchor>
    <xdr:from>
      <xdr:col>22</xdr:col>
      <xdr:colOff>514350</xdr:colOff>
      <xdr:row>54</xdr:row>
      <xdr:rowOff>123825</xdr:rowOff>
    </xdr:from>
    <xdr:to>
      <xdr:col>22</xdr:col>
      <xdr:colOff>619125</xdr:colOff>
      <xdr:row>55</xdr:row>
      <xdr:rowOff>47625</xdr:rowOff>
    </xdr:to>
    <xdr:sp macro="" textlink="">
      <xdr:nvSpPr>
        <xdr:cNvPr id="11529" name="Oval 265"/>
        <xdr:cNvSpPr>
          <a:spLocks noChangeArrowheads="1"/>
        </xdr:cNvSpPr>
      </xdr:nvSpPr>
      <xdr:spPr bwMode="auto">
        <a:xfrm>
          <a:off x="15621000" y="9382125"/>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22</xdr:col>
      <xdr:colOff>180975</xdr:colOff>
      <xdr:row>53</xdr:row>
      <xdr:rowOff>85725</xdr:rowOff>
    </xdr:from>
    <xdr:to>
      <xdr:col>23</xdr:col>
      <xdr:colOff>228600</xdr:colOff>
      <xdr:row>54</xdr:row>
      <xdr:rowOff>123825</xdr:rowOff>
    </xdr:to>
    <xdr:sp macro="" textlink="">
      <xdr:nvSpPr>
        <xdr:cNvPr id="11530" name="Text Box 266"/>
        <xdr:cNvSpPr txBox="1">
          <a:spLocks noChangeArrowheads="1"/>
        </xdr:cNvSpPr>
      </xdr:nvSpPr>
      <xdr:spPr bwMode="auto">
        <a:xfrm>
          <a:off x="15287625" y="91725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9.6</a:t>
          </a:r>
        </a:p>
      </xdr:txBody>
    </xdr:sp>
    <xdr:clientData/>
  </xdr:twoCellAnchor>
  <xdr:twoCellAnchor>
    <xdr:from>
      <xdr:col>21</xdr:col>
      <xdr:colOff>314325</xdr:colOff>
      <xdr:row>54</xdr:row>
      <xdr:rowOff>161925</xdr:rowOff>
    </xdr:from>
    <xdr:to>
      <xdr:col>21</xdr:col>
      <xdr:colOff>409575</xdr:colOff>
      <xdr:row>55</xdr:row>
      <xdr:rowOff>85725</xdr:rowOff>
    </xdr:to>
    <xdr:sp macro="" textlink="">
      <xdr:nvSpPr>
        <xdr:cNvPr id="11531" name="Oval 267"/>
        <xdr:cNvSpPr>
          <a:spLocks noChangeArrowheads="1"/>
        </xdr:cNvSpPr>
      </xdr:nvSpPr>
      <xdr:spPr bwMode="auto">
        <a:xfrm>
          <a:off x="14735175" y="9420225"/>
          <a:ext cx="95250" cy="95250"/>
        </a:xfrm>
        <a:prstGeom prst="ellipse">
          <a:avLst/>
        </a:prstGeom>
        <a:solidFill>
          <a:srgbClr val="FF0000"/>
        </a:solidFill>
        <a:ln w="9525">
          <a:solidFill>
            <a:srgbClr val="FF0000"/>
          </a:solidFill>
          <a:round/>
          <a:headEnd/>
          <a:tailEnd/>
        </a:ln>
      </xdr:spPr>
    </xdr:sp>
    <xdr:clientData/>
  </xdr:twoCellAnchor>
  <xdr:twoCellAnchor editAs="oneCell">
    <xdr:from>
      <xdr:col>20</xdr:col>
      <xdr:colOff>666750</xdr:colOff>
      <xdr:row>53</xdr:row>
      <xdr:rowOff>123825</xdr:rowOff>
    </xdr:from>
    <xdr:to>
      <xdr:col>22</xdr:col>
      <xdr:colOff>57150</xdr:colOff>
      <xdr:row>54</xdr:row>
      <xdr:rowOff>161925</xdr:rowOff>
    </xdr:to>
    <xdr:sp macro="" textlink="">
      <xdr:nvSpPr>
        <xdr:cNvPr id="11532" name="Text Box 268"/>
        <xdr:cNvSpPr txBox="1">
          <a:spLocks noChangeArrowheads="1"/>
        </xdr:cNvSpPr>
      </xdr:nvSpPr>
      <xdr:spPr bwMode="auto">
        <a:xfrm>
          <a:off x="14401800" y="92106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10.1</a:t>
          </a:r>
        </a:p>
      </xdr:txBody>
    </xdr:sp>
    <xdr:clientData/>
  </xdr:twoCellAnchor>
  <xdr:twoCellAnchor>
    <xdr:from>
      <xdr:col>20</xdr:col>
      <xdr:colOff>104775</xdr:colOff>
      <xdr:row>54</xdr:row>
      <xdr:rowOff>152400</xdr:rowOff>
    </xdr:from>
    <xdr:to>
      <xdr:col>20</xdr:col>
      <xdr:colOff>209550</xdr:colOff>
      <xdr:row>55</xdr:row>
      <xdr:rowOff>85725</xdr:rowOff>
    </xdr:to>
    <xdr:sp macro="" textlink="">
      <xdr:nvSpPr>
        <xdr:cNvPr id="11533" name="Oval 269"/>
        <xdr:cNvSpPr>
          <a:spLocks noChangeArrowheads="1"/>
        </xdr:cNvSpPr>
      </xdr:nvSpPr>
      <xdr:spPr bwMode="auto">
        <a:xfrm>
          <a:off x="13839825" y="94107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19</xdr:col>
      <xdr:colOff>466725</xdr:colOff>
      <xdr:row>53</xdr:row>
      <xdr:rowOff>123825</xdr:rowOff>
    </xdr:from>
    <xdr:to>
      <xdr:col>20</xdr:col>
      <xdr:colOff>542925</xdr:colOff>
      <xdr:row>54</xdr:row>
      <xdr:rowOff>161925</xdr:rowOff>
    </xdr:to>
    <xdr:sp macro="" textlink="">
      <xdr:nvSpPr>
        <xdr:cNvPr id="11534" name="Text Box 270"/>
        <xdr:cNvSpPr txBox="1">
          <a:spLocks noChangeArrowheads="1"/>
        </xdr:cNvSpPr>
      </xdr:nvSpPr>
      <xdr:spPr bwMode="auto">
        <a:xfrm>
          <a:off x="13515975" y="92106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10.0</a:t>
          </a:r>
        </a:p>
      </xdr:txBody>
    </xdr:sp>
    <xdr:clientData/>
  </xdr:twoCellAnchor>
  <xdr:twoCellAnchor>
    <xdr:from>
      <xdr:col>18</xdr:col>
      <xdr:colOff>590550</xdr:colOff>
      <xdr:row>53</xdr:row>
      <xdr:rowOff>152400</xdr:rowOff>
    </xdr:from>
    <xdr:to>
      <xdr:col>19</xdr:col>
      <xdr:colOff>9525</xdr:colOff>
      <xdr:row>54</xdr:row>
      <xdr:rowOff>85725</xdr:rowOff>
    </xdr:to>
    <xdr:sp macro="" textlink="">
      <xdr:nvSpPr>
        <xdr:cNvPr id="11535" name="Oval 271"/>
        <xdr:cNvSpPr>
          <a:spLocks noChangeArrowheads="1"/>
        </xdr:cNvSpPr>
      </xdr:nvSpPr>
      <xdr:spPr bwMode="auto">
        <a:xfrm>
          <a:off x="12954000" y="923925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18</xdr:col>
      <xdr:colOff>257175</xdr:colOff>
      <xdr:row>52</xdr:row>
      <xdr:rowOff>123825</xdr:rowOff>
    </xdr:from>
    <xdr:to>
      <xdr:col>19</xdr:col>
      <xdr:colOff>333375</xdr:colOff>
      <xdr:row>53</xdr:row>
      <xdr:rowOff>161925</xdr:rowOff>
    </xdr:to>
    <xdr:sp macro="" textlink="">
      <xdr:nvSpPr>
        <xdr:cNvPr id="11536" name="Text Box 272"/>
        <xdr:cNvSpPr txBox="1">
          <a:spLocks noChangeArrowheads="1"/>
        </xdr:cNvSpPr>
      </xdr:nvSpPr>
      <xdr:spPr bwMode="auto">
        <a:xfrm>
          <a:off x="12620625" y="90392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7.8</a:t>
          </a:r>
        </a:p>
      </xdr:txBody>
    </xdr:sp>
    <xdr:clientData/>
  </xdr:twoCellAnchor>
  <xdr:twoCellAnchor>
    <xdr:from>
      <xdr:col>18</xdr:col>
      <xdr:colOff>85725</xdr:colOff>
      <xdr:row>27</xdr:row>
      <xdr:rowOff>66675</xdr:rowOff>
    </xdr:from>
    <xdr:to>
      <xdr:col>24</xdr:col>
      <xdr:colOff>590550</xdr:colOff>
      <xdr:row>29</xdr:row>
      <xdr:rowOff>47625</xdr:rowOff>
    </xdr:to>
    <xdr:sp macro="" textlink="">
      <xdr:nvSpPr>
        <xdr:cNvPr id="11537" name="Rectangle 273"/>
        <xdr:cNvSpPr>
          <a:spLocks noChangeArrowheads="1"/>
        </xdr:cNvSpPr>
      </xdr:nvSpPr>
      <xdr:spPr bwMode="auto">
        <a:xfrm>
          <a:off x="12449175" y="4695825"/>
          <a:ext cx="4619625" cy="32385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補助費等</a:t>
          </a:r>
        </a:p>
      </xdr:txBody>
    </xdr:sp>
    <xdr:clientData/>
  </xdr:twoCellAnchor>
  <xdr:twoCellAnchor>
    <xdr:from>
      <xdr:col>24</xdr:col>
      <xdr:colOff>600075</xdr:colOff>
      <xdr:row>27</xdr:row>
      <xdr:rowOff>133350</xdr:rowOff>
    </xdr:from>
    <xdr:to>
      <xdr:col>27</xdr:col>
      <xdr:colOff>66675</xdr:colOff>
      <xdr:row>29</xdr:row>
      <xdr:rowOff>47625</xdr:rowOff>
    </xdr:to>
    <xdr:sp macro="" textlink="">
      <xdr:nvSpPr>
        <xdr:cNvPr id="11538" name="Rectangle 274"/>
        <xdr:cNvSpPr>
          <a:spLocks noChangeArrowheads="1"/>
        </xdr:cNvSpPr>
      </xdr:nvSpPr>
      <xdr:spPr bwMode="auto">
        <a:xfrm>
          <a:off x="17078325" y="4762500"/>
          <a:ext cx="1524000" cy="257175"/>
        </a:xfrm>
        <a:prstGeom prst="rect">
          <a:avLst/>
        </a:prstGeom>
        <a:solidFill>
          <a:srgbClr val="FFFFFF"/>
        </a:solidFill>
        <a:ln w="9525">
          <a:solidFill>
            <a:srgbClr val="FFFFFF"/>
          </a:solid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24</xdr:col>
      <xdr:colOff>600075</xdr:colOff>
      <xdr:row>28</xdr:row>
      <xdr:rowOff>152400</xdr:rowOff>
    </xdr:from>
    <xdr:to>
      <xdr:col>27</xdr:col>
      <xdr:colOff>66675</xdr:colOff>
      <xdr:row>30</xdr:row>
      <xdr:rowOff>66675</xdr:rowOff>
    </xdr:to>
    <xdr:sp macro="" textlink="">
      <xdr:nvSpPr>
        <xdr:cNvPr id="11539" name="Rectangle 275"/>
        <xdr:cNvSpPr>
          <a:spLocks noChangeArrowheads="1"/>
        </xdr:cNvSpPr>
      </xdr:nvSpPr>
      <xdr:spPr bwMode="auto">
        <a:xfrm>
          <a:off x="17078325" y="4953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48/72</a:t>
          </a:r>
        </a:p>
      </xdr:txBody>
    </xdr:sp>
    <xdr:clientData/>
  </xdr:twoCellAnchor>
  <xdr:twoCellAnchor>
    <xdr:from>
      <xdr:col>27</xdr:col>
      <xdr:colOff>238125</xdr:colOff>
      <xdr:row>27</xdr:row>
      <xdr:rowOff>133350</xdr:rowOff>
    </xdr:from>
    <xdr:to>
      <xdr:col>29</xdr:col>
      <xdr:colOff>257175</xdr:colOff>
      <xdr:row>29</xdr:row>
      <xdr:rowOff>47625</xdr:rowOff>
    </xdr:to>
    <xdr:sp macro="" textlink="">
      <xdr:nvSpPr>
        <xdr:cNvPr id="11540" name="Rectangle 276"/>
        <xdr:cNvSpPr>
          <a:spLocks noChangeArrowheads="1"/>
        </xdr:cNvSpPr>
      </xdr:nvSpPr>
      <xdr:spPr bwMode="auto">
        <a:xfrm>
          <a:off x="18773775" y="4762500"/>
          <a:ext cx="13906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27</xdr:col>
      <xdr:colOff>238125</xdr:colOff>
      <xdr:row>28</xdr:row>
      <xdr:rowOff>152400</xdr:rowOff>
    </xdr:from>
    <xdr:to>
      <xdr:col>29</xdr:col>
      <xdr:colOff>257175</xdr:colOff>
      <xdr:row>30</xdr:row>
      <xdr:rowOff>66675</xdr:rowOff>
    </xdr:to>
    <xdr:sp macro="" textlink="">
      <xdr:nvSpPr>
        <xdr:cNvPr id="11541" name="Rectangle 277"/>
        <xdr:cNvSpPr>
          <a:spLocks noChangeArrowheads="1"/>
        </xdr:cNvSpPr>
      </xdr:nvSpPr>
      <xdr:spPr bwMode="auto">
        <a:xfrm>
          <a:off x="18773775" y="4953000"/>
          <a:ext cx="13906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10.1</a:t>
          </a:r>
        </a:p>
      </xdr:txBody>
    </xdr:sp>
    <xdr:clientData/>
  </xdr:twoCellAnchor>
  <xdr:twoCellAnchor>
    <xdr:from>
      <xdr:col>29</xdr:col>
      <xdr:colOff>476250</xdr:colOff>
      <xdr:row>27</xdr:row>
      <xdr:rowOff>133350</xdr:rowOff>
    </xdr:from>
    <xdr:to>
      <xdr:col>31</xdr:col>
      <xdr:colOff>628650</xdr:colOff>
      <xdr:row>29</xdr:row>
      <xdr:rowOff>47625</xdr:rowOff>
    </xdr:to>
    <xdr:sp macro="" textlink="">
      <xdr:nvSpPr>
        <xdr:cNvPr id="11542" name="Rectangle 278"/>
        <xdr:cNvSpPr>
          <a:spLocks noChangeArrowheads="1"/>
        </xdr:cNvSpPr>
      </xdr:nvSpPr>
      <xdr:spPr bwMode="auto">
        <a:xfrm>
          <a:off x="20383500" y="47625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29</xdr:col>
      <xdr:colOff>476250</xdr:colOff>
      <xdr:row>28</xdr:row>
      <xdr:rowOff>152400</xdr:rowOff>
    </xdr:from>
    <xdr:to>
      <xdr:col>31</xdr:col>
      <xdr:colOff>628650</xdr:colOff>
      <xdr:row>30</xdr:row>
      <xdr:rowOff>66675</xdr:rowOff>
    </xdr:to>
    <xdr:sp macro="" textlink="">
      <xdr:nvSpPr>
        <xdr:cNvPr id="11543" name="Rectangle 279"/>
        <xdr:cNvSpPr>
          <a:spLocks noChangeArrowheads="1"/>
        </xdr:cNvSpPr>
      </xdr:nvSpPr>
      <xdr:spPr bwMode="auto">
        <a:xfrm>
          <a:off x="20383500" y="4953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11.8</a:t>
          </a:r>
        </a:p>
      </xdr:txBody>
    </xdr:sp>
    <xdr:clientData/>
  </xdr:twoCellAnchor>
  <xdr:twoCellAnchor>
    <xdr:from>
      <xdr:col>18</xdr:col>
      <xdr:colOff>85725</xdr:colOff>
      <xdr:row>30</xdr:row>
      <xdr:rowOff>123825</xdr:rowOff>
    </xdr:from>
    <xdr:to>
      <xdr:col>24</xdr:col>
      <xdr:colOff>590550</xdr:colOff>
      <xdr:row>44</xdr:row>
      <xdr:rowOff>9525</xdr:rowOff>
    </xdr:to>
    <xdr:sp macro="" textlink="">
      <xdr:nvSpPr>
        <xdr:cNvPr id="11544" name="Rectangle 280"/>
        <xdr:cNvSpPr>
          <a:spLocks noChangeArrowheads="1"/>
        </xdr:cNvSpPr>
      </xdr:nvSpPr>
      <xdr:spPr bwMode="auto">
        <a:xfrm>
          <a:off x="12449175" y="5267325"/>
          <a:ext cx="4619625" cy="2286000"/>
        </a:xfrm>
        <a:prstGeom prst="rect">
          <a:avLst/>
        </a:prstGeom>
        <a:solidFill>
          <a:srgbClr val="E6FFD5"/>
        </a:solidFill>
        <a:ln w="9525">
          <a:noFill/>
          <a:miter lim="800000"/>
          <a:headEnd/>
          <a:tailEnd/>
        </a:ln>
      </xdr:spPr>
    </xdr:sp>
    <xdr:clientData/>
  </xdr:twoCellAnchor>
  <xdr:twoCellAnchor>
    <xdr:from>
      <xdr:col>25</xdr:col>
      <xdr:colOff>238125</xdr:colOff>
      <xdr:row>30</xdr:row>
      <xdr:rowOff>123825</xdr:rowOff>
    </xdr:from>
    <xdr:to>
      <xdr:col>33</xdr:col>
      <xdr:colOff>85725</xdr:colOff>
      <xdr:row>44</xdr:row>
      <xdr:rowOff>9525</xdr:rowOff>
    </xdr:to>
    <xdr:sp macro="" textlink="">
      <xdr:nvSpPr>
        <xdr:cNvPr id="11545" name="Rectangle 281"/>
        <xdr:cNvSpPr>
          <a:spLocks noChangeArrowheads="1"/>
        </xdr:cNvSpPr>
      </xdr:nvSpPr>
      <xdr:spPr bwMode="auto">
        <a:xfrm>
          <a:off x="17402175" y="5267325"/>
          <a:ext cx="5334000" cy="2286000"/>
        </a:xfrm>
        <a:prstGeom prst="rect">
          <a:avLst/>
        </a:prstGeom>
        <a:solidFill>
          <a:srgbClr val="FFFFFF"/>
        </a:solidFill>
        <a:ln w="19050">
          <a:solidFill>
            <a:srgbClr val="000000"/>
          </a:solidFill>
          <a:miter lim="800000"/>
          <a:headEnd/>
          <a:tailEnd/>
        </a:ln>
      </xdr:spPr>
    </xdr:sp>
    <xdr:clientData/>
  </xdr:twoCellAnchor>
  <xdr:twoCellAnchor>
    <xdr:from>
      <xdr:col>25</xdr:col>
      <xdr:colOff>295275</xdr:colOff>
      <xdr:row>30</xdr:row>
      <xdr:rowOff>123825</xdr:rowOff>
    </xdr:from>
    <xdr:to>
      <xdr:col>30</xdr:col>
      <xdr:colOff>676275</xdr:colOff>
      <xdr:row>32</xdr:row>
      <xdr:rowOff>38100</xdr:rowOff>
    </xdr:to>
    <xdr:sp macro="" textlink="">
      <xdr:nvSpPr>
        <xdr:cNvPr id="11546" name="Rectangle 282"/>
        <xdr:cNvSpPr>
          <a:spLocks noChangeArrowheads="1"/>
        </xdr:cNvSpPr>
      </xdr:nvSpPr>
      <xdr:spPr bwMode="auto">
        <a:xfrm>
          <a:off x="17459325" y="5267325"/>
          <a:ext cx="3810000" cy="257175"/>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補助費等の分析欄</a:t>
          </a:r>
        </a:p>
      </xdr:txBody>
    </xdr:sp>
    <xdr:clientData/>
  </xdr:twoCellAnchor>
  <xdr:twoCellAnchor>
    <xdr:from>
      <xdr:col>25</xdr:col>
      <xdr:colOff>333375</xdr:colOff>
      <xdr:row>32</xdr:row>
      <xdr:rowOff>104775</xdr:rowOff>
    </xdr:from>
    <xdr:to>
      <xdr:col>32</xdr:col>
      <xdr:colOff>619125</xdr:colOff>
      <xdr:row>43</xdr:row>
      <xdr:rowOff>123825</xdr:rowOff>
    </xdr:to>
    <xdr:sp macro="" textlink="" fLocksText="0">
      <xdr:nvSpPr>
        <xdr:cNvPr id="11547" name="Rectangle 283"/>
        <xdr:cNvSpPr>
          <a:spLocks noChangeArrowheads="1"/>
        </xdr:cNvSpPr>
      </xdr:nvSpPr>
      <xdr:spPr bwMode="auto">
        <a:xfrm>
          <a:off x="17497425" y="5591175"/>
          <a:ext cx="5086350" cy="1905000"/>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類似団体と比較して、若干上回った率で推移している。補助費等の主なものについては、各一部事務組合負担金、民営化保育園補助金、観光立町としての各種イベント助成、各種団体への補助金などである。今後については、音楽アカデミー等、適当な事業実施がなされているかなど、明確な基準を設け、不適当な補助金については見直しや廃止を徹底し、補助金の整理合理化を図り抑制に努める。</a:t>
          </a:r>
          <a:endParaRPr lang="en-US" altLang="ja-JP" sz="1200">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sz="1200"/>
        </a:p>
      </xdr:txBody>
    </xdr:sp>
    <xdr:clientData/>
  </xdr:twoCellAnchor>
  <xdr:oneCellAnchor>
    <xdr:from>
      <xdr:col>18</xdr:col>
      <xdr:colOff>85725</xdr:colOff>
      <xdr:row>29</xdr:row>
      <xdr:rowOff>142875</xdr:rowOff>
    </xdr:from>
    <xdr:ext cx="190500" cy="171450"/>
    <xdr:sp macro="" textlink="">
      <xdr:nvSpPr>
        <xdr:cNvPr id="11548" name="Text Box 284"/>
        <xdr:cNvSpPr txBox="1">
          <a:spLocks noChangeArrowheads="1"/>
        </xdr:cNvSpPr>
      </xdr:nvSpPr>
      <xdr:spPr bwMode="auto">
        <a:xfrm>
          <a:off x="12449175" y="511492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18</xdr:col>
      <xdr:colOff>85725</xdr:colOff>
      <xdr:row>44</xdr:row>
      <xdr:rowOff>9525</xdr:rowOff>
    </xdr:from>
    <xdr:to>
      <xdr:col>24</xdr:col>
      <xdr:colOff>590550</xdr:colOff>
      <xdr:row>44</xdr:row>
      <xdr:rowOff>9525</xdr:rowOff>
    </xdr:to>
    <xdr:sp macro="" textlink="">
      <xdr:nvSpPr>
        <xdr:cNvPr id="11549" name="Line 285"/>
        <xdr:cNvSpPr>
          <a:spLocks noChangeShapeType="1"/>
        </xdr:cNvSpPr>
      </xdr:nvSpPr>
      <xdr:spPr bwMode="auto">
        <a:xfrm>
          <a:off x="12449175" y="7553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43</xdr:row>
      <xdr:rowOff>66675</xdr:rowOff>
    </xdr:from>
    <xdr:to>
      <xdr:col>18</xdr:col>
      <xdr:colOff>76200</xdr:colOff>
      <xdr:row>44</xdr:row>
      <xdr:rowOff>104775</xdr:rowOff>
    </xdr:to>
    <xdr:sp macro="" textlink="">
      <xdr:nvSpPr>
        <xdr:cNvPr id="11550" name="Text Box 286"/>
        <xdr:cNvSpPr txBox="1">
          <a:spLocks noChangeArrowheads="1"/>
        </xdr:cNvSpPr>
      </xdr:nvSpPr>
      <xdr:spPr bwMode="auto">
        <a:xfrm>
          <a:off x="11934825" y="7439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40.0</a:t>
          </a:r>
        </a:p>
      </xdr:txBody>
    </xdr:sp>
    <xdr:clientData/>
  </xdr:twoCellAnchor>
  <xdr:twoCellAnchor>
    <xdr:from>
      <xdr:col>18</xdr:col>
      <xdr:colOff>85725</xdr:colOff>
      <xdr:row>41</xdr:row>
      <xdr:rowOff>66675</xdr:rowOff>
    </xdr:from>
    <xdr:to>
      <xdr:col>24</xdr:col>
      <xdr:colOff>590550</xdr:colOff>
      <xdr:row>41</xdr:row>
      <xdr:rowOff>66675</xdr:rowOff>
    </xdr:to>
    <xdr:sp macro="" textlink="">
      <xdr:nvSpPr>
        <xdr:cNvPr id="11551" name="Line 287"/>
        <xdr:cNvSpPr>
          <a:spLocks noChangeShapeType="1"/>
        </xdr:cNvSpPr>
      </xdr:nvSpPr>
      <xdr:spPr bwMode="auto">
        <a:xfrm>
          <a:off x="12449175" y="70961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40</xdr:row>
      <xdr:rowOff>123825</xdr:rowOff>
    </xdr:from>
    <xdr:to>
      <xdr:col>18</xdr:col>
      <xdr:colOff>76200</xdr:colOff>
      <xdr:row>41</xdr:row>
      <xdr:rowOff>161925</xdr:rowOff>
    </xdr:to>
    <xdr:sp macro="" textlink="">
      <xdr:nvSpPr>
        <xdr:cNvPr id="11552" name="Text Box 288"/>
        <xdr:cNvSpPr txBox="1">
          <a:spLocks noChangeArrowheads="1"/>
        </xdr:cNvSpPr>
      </xdr:nvSpPr>
      <xdr:spPr bwMode="auto">
        <a:xfrm>
          <a:off x="11934825" y="69818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a:t>
          </a:r>
        </a:p>
      </xdr:txBody>
    </xdr:sp>
    <xdr:clientData/>
  </xdr:twoCellAnchor>
  <xdr:twoCellAnchor>
    <xdr:from>
      <xdr:col>18</xdr:col>
      <xdr:colOff>85725</xdr:colOff>
      <xdr:row>38</xdr:row>
      <xdr:rowOff>123825</xdr:rowOff>
    </xdr:from>
    <xdr:to>
      <xdr:col>24</xdr:col>
      <xdr:colOff>590550</xdr:colOff>
      <xdr:row>38</xdr:row>
      <xdr:rowOff>123825</xdr:rowOff>
    </xdr:to>
    <xdr:sp macro="" textlink="">
      <xdr:nvSpPr>
        <xdr:cNvPr id="11553" name="Line 289"/>
        <xdr:cNvSpPr>
          <a:spLocks noChangeShapeType="1"/>
        </xdr:cNvSpPr>
      </xdr:nvSpPr>
      <xdr:spPr bwMode="auto">
        <a:xfrm>
          <a:off x="12449175" y="66389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38</xdr:row>
      <xdr:rowOff>9525</xdr:rowOff>
    </xdr:from>
    <xdr:to>
      <xdr:col>18</xdr:col>
      <xdr:colOff>76200</xdr:colOff>
      <xdr:row>39</xdr:row>
      <xdr:rowOff>47625</xdr:rowOff>
    </xdr:to>
    <xdr:sp macro="" textlink="">
      <xdr:nvSpPr>
        <xdr:cNvPr id="11554" name="Text Box 290"/>
        <xdr:cNvSpPr txBox="1">
          <a:spLocks noChangeArrowheads="1"/>
        </xdr:cNvSpPr>
      </xdr:nvSpPr>
      <xdr:spPr bwMode="auto">
        <a:xfrm>
          <a:off x="11934825" y="65246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a:t>
          </a:r>
        </a:p>
      </xdr:txBody>
    </xdr:sp>
    <xdr:clientData/>
  </xdr:twoCellAnchor>
  <xdr:twoCellAnchor>
    <xdr:from>
      <xdr:col>18</xdr:col>
      <xdr:colOff>85725</xdr:colOff>
      <xdr:row>36</xdr:row>
      <xdr:rowOff>9525</xdr:rowOff>
    </xdr:from>
    <xdr:to>
      <xdr:col>24</xdr:col>
      <xdr:colOff>590550</xdr:colOff>
      <xdr:row>36</xdr:row>
      <xdr:rowOff>9525</xdr:rowOff>
    </xdr:to>
    <xdr:sp macro="" textlink="">
      <xdr:nvSpPr>
        <xdr:cNvPr id="11555" name="Line 291"/>
        <xdr:cNvSpPr>
          <a:spLocks noChangeShapeType="1"/>
        </xdr:cNvSpPr>
      </xdr:nvSpPr>
      <xdr:spPr bwMode="auto">
        <a:xfrm>
          <a:off x="12449175" y="61817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35</xdr:row>
      <xdr:rowOff>66675</xdr:rowOff>
    </xdr:from>
    <xdr:to>
      <xdr:col>18</xdr:col>
      <xdr:colOff>76200</xdr:colOff>
      <xdr:row>36</xdr:row>
      <xdr:rowOff>104775</xdr:rowOff>
    </xdr:to>
    <xdr:sp macro="" textlink="">
      <xdr:nvSpPr>
        <xdr:cNvPr id="11556" name="Text Box 292"/>
        <xdr:cNvSpPr txBox="1">
          <a:spLocks noChangeArrowheads="1"/>
        </xdr:cNvSpPr>
      </xdr:nvSpPr>
      <xdr:spPr bwMode="auto">
        <a:xfrm>
          <a:off x="11934825" y="60674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a:t>
          </a:r>
        </a:p>
      </xdr:txBody>
    </xdr:sp>
    <xdr:clientData/>
  </xdr:twoCellAnchor>
  <xdr:twoCellAnchor>
    <xdr:from>
      <xdr:col>18</xdr:col>
      <xdr:colOff>85725</xdr:colOff>
      <xdr:row>33</xdr:row>
      <xdr:rowOff>66675</xdr:rowOff>
    </xdr:from>
    <xdr:to>
      <xdr:col>24</xdr:col>
      <xdr:colOff>590550</xdr:colOff>
      <xdr:row>33</xdr:row>
      <xdr:rowOff>66675</xdr:rowOff>
    </xdr:to>
    <xdr:sp macro="" textlink="">
      <xdr:nvSpPr>
        <xdr:cNvPr id="11557" name="Line 293"/>
        <xdr:cNvSpPr>
          <a:spLocks noChangeShapeType="1"/>
        </xdr:cNvSpPr>
      </xdr:nvSpPr>
      <xdr:spPr bwMode="auto">
        <a:xfrm>
          <a:off x="12449175" y="57245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32</xdr:row>
      <xdr:rowOff>123825</xdr:rowOff>
    </xdr:from>
    <xdr:to>
      <xdr:col>18</xdr:col>
      <xdr:colOff>76200</xdr:colOff>
      <xdr:row>33</xdr:row>
      <xdr:rowOff>161925</xdr:rowOff>
    </xdr:to>
    <xdr:sp macro="" textlink="">
      <xdr:nvSpPr>
        <xdr:cNvPr id="11558" name="Text Box 294"/>
        <xdr:cNvSpPr txBox="1">
          <a:spLocks noChangeArrowheads="1"/>
        </xdr:cNvSpPr>
      </xdr:nvSpPr>
      <xdr:spPr bwMode="auto">
        <a:xfrm>
          <a:off x="11934825" y="56102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a:t>
          </a:r>
        </a:p>
      </xdr:txBody>
    </xdr:sp>
    <xdr:clientData/>
  </xdr:twoCellAnchor>
  <xdr:twoCellAnchor>
    <xdr:from>
      <xdr:col>18</xdr:col>
      <xdr:colOff>85725</xdr:colOff>
      <xdr:row>30</xdr:row>
      <xdr:rowOff>123825</xdr:rowOff>
    </xdr:from>
    <xdr:to>
      <xdr:col>24</xdr:col>
      <xdr:colOff>590550</xdr:colOff>
      <xdr:row>30</xdr:row>
      <xdr:rowOff>123825</xdr:rowOff>
    </xdr:to>
    <xdr:sp macro="" textlink="">
      <xdr:nvSpPr>
        <xdr:cNvPr id="11559" name="Line 295"/>
        <xdr:cNvSpPr>
          <a:spLocks noChangeShapeType="1"/>
        </xdr:cNvSpPr>
      </xdr:nvSpPr>
      <xdr:spPr bwMode="auto">
        <a:xfrm>
          <a:off x="12449175" y="5267325"/>
          <a:ext cx="4619625" cy="0"/>
        </a:xfrm>
        <a:prstGeom prst="line">
          <a:avLst/>
        </a:prstGeom>
        <a:noFill/>
        <a:ln w="9525">
          <a:solidFill>
            <a:srgbClr val="C0C0C0"/>
          </a:solidFill>
          <a:round/>
          <a:headEnd/>
          <a:tailEnd/>
        </a:ln>
      </xdr:spPr>
    </xdr:sp>
    <xdr:clientData/>
  </xdr:twoCellAnchor>
  <xdr:twoCellAnchor>
    <xdr:from>
      <xdr:col>18</xdr:col>
      <xdr:colOff>85725</xdr:colOff>
      <xdr:row>30</xdr:row>
      <xdr:rowOff>123825</xdr:rowOff>
    </xdr:from>
    <xdr:to>
      <xdr:col>24</xdr:col>
      <xdr:colOff>590550</xdr:colOff>
      <xdr:row>44</xdr:row>
      <xdr:rowOff>9525</xdr:rowOff>
    </xdr:to>
    <xdr:sp macro="" textlink="">
      <xdr:nvSpPr>
        <xdr:cNvPr id="11560" name="補助費等グラフ枠"/>
        <xdr:cNvSpPr>
          <a:spLocks noChangeArrowheads="1"/>
        </xdr:cNvSpPr>
      </xdr:nvSpPr>
      <xdr:spPr bwMode="auto">
        <a:xfrm>
          <a:off x="12449175" y="5267325"/>
          <a:ext cx="4619625" cy="2286000"/>
        </a:xfrm>
        <a:prstGeom prst="rect">
          <a:avLst/>
        </a:prstGeom>
        <a:noFill/>
        <a:ln w="19050">
          <a:solidFill>
            <a:srgbClr val="000000"/>
          </a:solidFill>
          <a:miter lim="800000"/>
          <a:headEnd/>
          <a:tailEnd/>
        </a:ln>
      </xdr:spPr>
    </xdr:sp>
    <xdr:clientData/>
  </xdr:twoCellAnchor>
  <xdr:twoCellAnchor>
    <xdr:from>
      <xdr:col>24</xdr:col>
      <xdr:colOff>28575</xdr:colOff>
      <xdr:row>34</xdr:row>
      <xdr:rowOff>161925</xdr:rowOff>
    </xdr:from>
    <xdr:to>
      <xdr:col>24</xdr:col>
      <xdr:colOff>28575</xdr:colOff>
      <xdr:row>41</xdr:row>
      <xdr:rowOff>19050</xdr:rowOff>
    </xdr:to>
    <xdr:sp macro="" textlink="">
      <xdr:nvSpPr>
        <xdr:cNvPr id="11561" name="Line 297"/>
        <xdr:cNvSpPr>
          <a:spLocks noChangeShapeType="1"/>
        </xdr:cNvSpPr>
      </xdr:nvSpPr>
      <xdr:spPr bwMode="auto">
        <a:xfrm flipV="1">
          <a:off x="16506825" y="5991225"/>
          <a:ext cx="0" cy="1057275"/>
        </a:xfrm>
        <a:prstGeom prst="line">
          <a:avLst/>
        </a:prstGeom>
        <a:noFill/>
        <a:ln w="31750">
          <a:solidFill>
            <a:srgbClr val="808080"/>
          </a:solidFill>
          <a:round/>
          <a:headEnd/>
          <a:tailEnd/>
        </a:ln>
      </xdr:spPr>
    </xdr:sp>
    <xdr:clientData/>
  </xdr:twoCellAnchor>
  <xdr:twoCellAnchor editAs="oneCell">
    <xdr:from>
      <xdr:col>24</xdr:col>
      <xdr:colOff>123825</xdr:colOff>
      <xdr:row>41</xdr:row>
      <xdr:rowOff>19050</xdr:rowOff>
    </xdr:from>
    <xdr:to>
      <xdr:col>25</xdr:col>
      <xdr:colOff>200025</xdr:colOff>
      <xdr:row>42</xdr:row>
      <xdr:rowOff>57150</xdr:rowOff>
    </xdr:to>
    <xdr:sp macro="" textlink="">
      <xdr:nvSpPr>
        <xdr:cNvPr id="11562" name="補助費等最小値テキスト"/>
        <xdr:cNvSpPr txBox="1">
          <a:spLocks noChangeArrowheads="1"/>
        </xdr:cNvSpPr>
      </xdr:nvSpPr>
      <xdr:spPr bwMode="auto">
        <a:xfrm>
          <a:off x="16602075" y="70485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28.8</a:t>
          </a:r>
        </a:p>
      </xdr:txBody>
    </xdr:sp>
    <xdr:clientData/>
  </xdr:twoCellAnchor>
  <xdr:twoCellAnchor>
    <xdr:from>
      <xdr:col>23</xdr:col>
      <xdr:colOff>628650</xdr:colOff>
      <xdr:row>41</xdr:row>
      <xdr:rowOff>19050</xdr:rowOff>
    </xdr:from>
    <xdr:to>
      <xdr:col>24</xdr:col>
      <xdr:colOff>123825</xdr:colOff>
      <xdr:row>41</xdr:row>
      <xdr:rowOff>19050</xdr:rowOff>
    </xdr:to>
    <xdr:sp macro="" textlink="">
      <xdr:nvSpPr>
        <xdr:cNvPr id="11563" name="Line 299"/>
        <xdr:cNvSpPr>
          <a:spLocks noChangeShapeType="1"/>
        </xdr:cNvSpPr>
      </xdr:nvSpPr>
      <xdr:spPr bwMode="auto">
        <a:xfrm>
          <a:off x="16421100" y="7048500"/>
          <a:ext cx="180975" cy="0"/>
        </a:xfrm>
        <a:prstGeom prst="line">
          <a:avLst/>
        </a:prstGeom>
        <a:noFill/>
        <a:ln w="19050">
          <a:solidFill>
            <a:srgbClr val="000000"/>
          </a:solidFill>
          <a:round/>
          <a:headEnd/>
          <a:tailEnd/>
        </a:ln>
      </xdr:spPr>
    </xdr:sp>
    <xdr:clientData/>
  </xdr:twoCellAnchor>
  <xdr:twoCellAnchor editAs="oneCell">
    <xdr:from>
      <xdr:col>24</xdr:col>
      <xdr:colOff>123825</xdr:colOff>
      <xdr:row>33</xdr:row>
      <xdr:rowOff>104775</xdr:rowOff>
    </xdr:from>
    <xdr:to>
      <xdr:col>25</xdr:col>
      <xdr:colOff>200025</xdr:colOff>
      <xdr:row>34</xdr:row>
      <xdr:rowOff>142875</xdr:rowOff>
    </xdr:to>
    <xdr:sp macro="" textlink="">
      <xdr:nvSpPr>
        <xdr:cNvPr id="11564" name="補助費等最大値テキスト"/>
        <xdr:cNvSpPr txBox="1">
          <a:spLocks noChangeArrowheads="1"/>
        </xdr:cNvSpPr>
      </xdr:nvSpPr>
      <xdr:spPr bwMode="auto">
        <a:xfrm>
          <a:off x="16602075" y="57626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5.8</a:t>
          </a:r>
        </a:p>
      </xdr:txBody>
    </xdr:sp>
    <xdr:clientData/>
  </xdr:twoCellAnchor>
  <xdr:twoCellAnchor>
    <xdr:from>
      <xdr:col>23</xdr:col>
      <xdr:colOff>628650</xdr:colOff>
      <xdr:row>34</xdr:row>
      <xdr:rowOff>161925</xdr:rowOff>
    </xdr:from>
    <xdr:to>
      <xdr:col>24</xdr:col>
      <xdr:colOff>123825</xdr:colOff>
      <xdr:row>34</xdr:row>
      <xdr:rowOff>161925</xdr:rowOff>
    </xdr:to>
    <xdr:sp macro="" textlink="">
      <xdr:nvSpPr>
        <xdr:cNvPr id="11565" name="Line 301"/>
        <xdr:cNvSpPr>
          <a:spLocks noChangeShapeType="1"/>
        </xdr:cNvSpPr>
      </xdr:nvSpPr>
      <xdr:spPr bwMode="auto">
        <a:xfrm>
          <a:off x="16421100" y="5991225"/>
          <a:ext cx="180975" cy="0"/>
        </a:xfrm>
        <a:prstGeom prst="line">
          <a:avLst/>
        </a:prstGeom>
        <a:noFill/>
        <a:ln w="19050">
          <a:solidFill>
            <a:srgbClr val="000000"/>
          </a:solidFill>
          <a:round/>
          <a:headEnd/>
          <a:tailEnd/>
        </a:ln>
      </xdr:spPr>
    </xdr:sp>
    <xdr:clientData/>
  </xdr:twoCellAnchor>
  <xdr:twoCellAnchor>
    <xdr:from>
      <xdr:col>22</xdr:col>
      <xdr:colOff>561975</xdr:colOff>
      <xdr:row>37</xdr:row>
      <xdr:rowOff>57150</xdr:rowOff>
    </xdr:from>
    <xdr:to>
      <xdr:col>24</xdr:col>
      <xdr:colOff>28575</xdr:colOff>
      <xdr:row>37</xdr:row>
      <xdr:rowOff>76200</xdr:rowOff>
    </xdr:to>
    <xdr:sp macro="" textlink="">
      <xdr:nvSpPr>
        <xdr:cNvPr id="11566" name="Line 302"/>
        <xdr:cNvSpPr>
          <a:spLocks noChangeShapeType="1"/>
        </xdr:cNvSpPr>
      </xdr:nvSpPr>
      <xdr:spPr bwMode="auto">
        <a:xfrm flipV="1">
          <a:off x="15668625" y="6400800"/>
          <a:ext cx="838200" cy="19050"/>
        </a:xfrm>
        <a:prstGeom prst="line">
          <a:avLst/>
        </a:prstGeom>
        <a:noFill/>
        <a:ln w="6350">
          <a:solidFill>
            <a:srgbClr val="FF0000"/>
          </a:solidFill>
          <a:round/>
          <a:headEnd/>
          <a:tailEnd/>
        </a:ln>
      </xdr:spPr>
    </xdr:sp>
    <xdr:clientData/>
  </xdr:twoCellAnchor>
  <xdr:twoCellAnchor editAs="oneCell">
    <xdr:from>
      <xdr:col>24</xdr:col>
      <xdr:colOff>123825</xdr:colOff>
      <xdr:row>36</xdr:row>
      <xdr:rowOff>9525</xdr:rowOff>
    </xdr:from>
    <xdr:to>
      <xdr:col>25</xdr:col>
      <xdr:colOff>200025</xdr:colOff>
      <xdr:row>37</xdr:row>
      <xdr:rowOff>47625</xdr:rowOff>
    </xdr:to>
    <xdr:sp macro="" textlink="">
      <xdr:nvSpPr>
        <xdr:cNvPr id="11567" name="補助費等平均値テキスト"/>
        <xdr:cNvSpPr txBox="1">
          <a:spLocks noChangeArrowheads="1"/>
        </xdr:cNvSpPr>
      </xdr:nvSpPr>
      <xdr:spPr bwMode="auto">
        <a:xfrm>
          <a:off x="16602075" y="61817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13.8</a:t>
          </a:r>
        </a:p>
      </xdr:txBody>
    </xdr:sp>
    <xdr:clientData/>
  </xdr:twoCellAnchor>
  <xdr:twoCellAnchor>
    <xdr:from>
      <xdr:col>23</xdr:col>
      <xdr:colOff>666750</xdr:colOff>
      <xdr:row>36</xdr:row>
      <xdr:rowOff>133350</xdr:rowOff>
    </xdr:from>
    <xdr:to>
      <xdr:col>24</xdr:col>
      <xdr:colOff>85725</xdr:colOff>
      <xdr:row>37</xdr:row>
      <xdr:rowOff>66675</xdr:rowOff>
    </xdr:to>
    <xdr:sp macro="" textlink="">
      <xdr:nvSpPr>
        <xdr:cNvPr id="11568" name="AutoShape 304"/>
        <xdr:cNvSpPr>
          <a:spLocks noChangeArrowheads="1"/>
        </xdr:cNvSpPr>
      </xdr:nvSpPr>
      <xdr:spPr bwMode="auto">
        <a:xfrm>
          <a:off x="16459200" y="6305550"/>
          <a:ext cx="104775" cy="104775"/>
        </a:xfrm>
        <a:prstGeom prst="flowChartDecision">
          <a:avLst/>
        </a:prstGeom>
        <a:solidFill>
          <a:srgbClr val="000080"/>
        </a:solidFill>
        <a:ln w="9525">
          <a:solidFill>
            <a:srgbClr val="000080"/>
          </a:solidFill>
          <a:miter lim="800000"/>
          <a:headEnd/>
          <a:tailEnd/>
        </a:ln>
      </xdr:spPr>
    </xdr:sp>
    <xdr:clientData/>
  </xdr:twoCellAnchor>
  <xdr:twoCellAnchor>
    <xdr:from>
      <xdr:col>21</xdr:col>
      <xdr:colOff>361950</xdr:colOff>
      <xdr:row>37</xdr:row>
      <xdr:rowOff>76200</xdr:rowOff>
    </xdr:from>
    <xdr:to>
      <xdr:col>22</xdr:col>
      <xdr:colOff>561975</xdr:colOff>
      <xdr:row>37</xdr:row>
      <xdr:rowOff>152400</xdr:rowOff>
    </xdr:to>
    <xdr:sp macro="" textlink="">
      <xdr:nvSpPr>
        <xdr:cNvPr id="11569" name="Line 305"/>
        <xdr:cNvSpPr>
          <a:spLocks noChangeShapeType="1"/>
        </xdr:cNvSpPr>
      </xdr:nvSpPr>
      <xdr:spPr bwMode="auto">
        <a:xfrm flipV="1">
          <a:off x="14782800" y="6419850"/>
          <a:ext cx="885825" cy="76200"/>
        </a:xfrm>
        <a:prstGeom prst="line">
          <a:avLst/>
        </a:prstGeom>
        <a:noFill/>
        <a:ln w="6350">
          <a:solidFill>
            <a:srgbClr val="FF0000"/>
          </a:solidFill>
          <a:round/>
          <a:headEnd/>
          <a:tailEnd/>
        </a:ln>
      </xdr:spPr>
    </xdr:sp>
    <xdr:clientData/>
  </xdr:twoCellAnchor>
  <xdr:twoCellAnchor>
    <xdr:from>
      <xdr:col>22</xdr:col>
      <xdr:colOff>514350</xdr:colOff>
      <xdr:row>37</xdr:row>
      <xdr:rowOff>0</xdr:rowOff>
    </xdr:from>
    <xdr:to>
      <xdr:col>22</xdr:col>
      <xdr:colOff>619125</xdr:colOff>
      <xdr:row>37</xdr:row>
      <xdr:rowOff>95250</xdr:rowOff>
    </xdr:to>
    <xdr:sp macro="" textlink="">
      <xdr:nvSpPr>
        <xdr:cNvPr id="11570" name="AutoShape 306"/>
        <xdr:cNvSpPr>
          <a:spLocks noChangeArrowheads="1"/>
        </xdr:cNvSpPr>
      </xdr:nvSpPr>
      <xdr:spPr bwMode="auto">
        <a:xfrm>
          <a:off x="15621000" y="634365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22</xdr:col>
      <xdr:colOff>180975</xdr:colOff>
      <xdr:row>35</xdr:row>
      <xdr:rowOff>133350</xdr:rowOff>
    </xdr:from>
    <xdr:to>
      <xdr:col>23</xdr:col>
      <xdr:colOff>228600</xdr:colOff>
      <xdr:row>37</xdr:row>
      <xdr:rowOff>0</xdr:rowOff>
    </xdr:to>
    <xdr:sp macro="" textlink="">
      <xdr:nvSpPr>
        <xdr:cNvPr id="11571" name="Text Box 307"/>
        <xdr:cNvSpPr txBox="1">
          <a:spLocks noChangeArrowheads="1"/>
        </xdr:cNvSpPr>
      </xdr:nvSpPr>
      <xdr:spPr bwMode="auto">
        <a:xfrm>
          <a:off x="15287625" y="613410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14.5</a:t>
          </a:r>
        </a:p>
      </xdr:txBody>
    </xdr:sp>
    <xdr:clientData/>
  </xdr:twoCellAnchor>
  <xdr:twoCellAnchor>
    <xdr:from>
      <xdr:col>20</xdr:col>
      <xdr:colOff>161925</xdr:colOff>
      <xdr:row>37</xdr:row>
      <xdr:rowOff>142875</xdr:rowOff>
    </xdr:from>
    <xdr:to>
      <xdr:col>21</xdr:col>
      <xdr:colOff>361950</xdr:colOff>
      <xdr:row>37</xdr:row>
      <xdr:rowOff>152400</xdr:rowOff>
    </xdr:to>
    <xdr:sp macro="" textlink="">
      <xdr:nvSpPr>
        <xdr:cNvPr id="11572" name="Line 308"/>
        <xdr:cNvSpPr>
          <a:spLocks noChangeShapeType="1"/>
        </xdr:cNvSpPr>
      </xdr:nvSpPr>
      <xdr:spPr bwMode="auto">
        <a:xfrm>
          <a:off x="13896975" y="6486525"/>
          <a:ext cx="885825" cy="9525"/>
        </a:xfrm>
        <a:prstGeom prst="line">
          <a:avLst/>
        </a:prstGeom>
        <a:noFill/>
        <a:ln w="6350">
          <a:solidFill>
            <a:srgbClr val="FF0000"/>
          </a:solidFill>
          <a:round/>
          <a:headEnd/>
          <a:tailEnd/>
        </a:ln>
      </xdr:spPr>
    </xdr:sp>
    <xdr:clientData/>
  </xdr:twoCellAnchor>
  <xdr:twoCellAnchor>
    <xdr:from>
      <xdr:col>21</xdr:col>
      <xdr:colOff>314325</xdr:colOff>
      <xdr:row>37</xdr:row>
      <xdr:rowOff>0</xdr:rowOff>
    </xdr:from>
    <xdr:to>
      <xdr:col>21</xdr:col>
      <xdr:colOff>409575</xdr:colOff>
      <xdr:row>37</xdr:row>
      <xdr:rowOff>104775</xdr:rowOff>
    </xdr:to>
    <xdr:sp macro="" textlink="">
      <xdr:nvSpPr>
        <xdr:cNvPr id="11573" name="AutoShape 309"/>
        <xdr:cNvSpPr>
          <a:spLocks noChangeArrowheads="1"/>
        </xdr:cNvSpPr>
      </xdr:nvSpPr>
      <xdr:spPr bwMode="auto">
        <a:xfrm>
          <a:off x="14735175" y="6343650"/>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20</xdr:col>
      <xdr:colOff>666750</xdr:colOff>
      <xdr:row>35</xdr:row>
      <xdr:rowOff>142875</xdr:rowOff>
    </xdr:from>
    <xdr:to>
      <xdr:col>22</xdr:col>
      <xdr:colOff>57150</xdr:colOff>
      <xdr:row>37</xdr:row>
      <xdr:rowOff>9525</xdr:rowOff>
    </xdr:to>
    <xdr:sp macro="" textlink="">
      <xdr:nvSpPr>
        <xdr:cNvPr id="11574" name="Text Box 310"/>
        <xdr:cNvSpPr txBox="1">
          <a:spLocks noChangeArrowheads="1"/>
        </xdr:cNvSpPr>
      </xdr:nvSpPr>
      <xdr:spPr bwMode="auto">
        <a:xfrm>
          <a:off x="14401800" y="61436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14.6</a:t>
          </a:r>
        </a:p>
      </xdr:txBody>
    </xdr:sp>
    <xdr:clientData/>
  </xdr:twoCellAnchor>
  <xdr:twoCellAnchor>
    <xdr:from>
      <xdr:col>18</xdr:col>
      <xdr:colOff>638175</xdr:colOff>
      <xdr:row>37</xdr:row>
      <xdr:rowOff>142875</xdr:rowOff>
    </xdr:from>
    <xdr:to>
      <xdr:col>20</xdr:col>
      <xdr:colOff>161925</xdr:colOff>
      <xdr:row>38</xdr:row>
      <xdr:rowOff>19050</xdr:rowOff>
    </xdr:to>
    <xdr:sp macro="" textlink="">
      <xdr:nvSpPr>
        <xdr:cNvPr id="11575" name="Line 311"/>
        <xdr:cNvSpPr>
          <a:spLocks noChangeShapeType="1"/>
        </xdr:cNvSpPr>
      </xdr:nvSpPr>
      <xdr:spPr bwMode="auto">
        <a:xfrm flipV="1">
          <a:off x="13001625" y="6486525"/>
          <a:ext cx="895350" cy="47625"/>
        </a:xfrm>
        <a:prstGeom prst="line">
          <a:avLst/>
        </a:prstGeom>
        <a:noFill/>
        <a:ln w="6350">
          <a:solidFill>
            <a:srgbClr val="FF0000"/>
          </a:solidFill>
          <a:round/>
          <a:headEnd/>
          <a:tailEnd/>
        </a:ln>
      </xdr:spPr>
    </xdr:sp>
    <xdr:clientData/>
  </xdr:twoCellAnchor>
  <xdr:twoCellAnchor>
    <xdr:from>
      <xdr:col>20</xdr:col>
      <xdr:colOff>104775</xdr:colOff>
      <xdr:row>37</xdr:row>
      <xdr:rowOff>0</xdr:rowOff>
    </xdr:from>
    <xdr:to>
      <xdr:col>20</xdr:col>
      <xdr:colOff>209550</xdr:colOff>
      <xdr:row>37</xdr:row>
      <xdr:rowOff>95250</xdr:rowOff>
    </xdr:to>
    <xdr:sp macro="" textlink="">
      <xdr:nvSpPr>
        <xdr:cNvPr id="11576" name="AutoShape 312"/>
        <xdr:cNvSpPr>
          <a:spLocks noChangeArrowheads="1"/>
        </xdr:cNvSpPr>
      </xdr:nvSpPr>
      <xdr:spPr bwMode="auto">
        <a:xfrm>
          <a:off x="13839825" y="634365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19</xdr:col>
      <xdr:colOff>466725</xdr:colOff>
      <xdr:row>35</xdr:row>
      <xdr:rowOff>133350</xdr:rowOff>
    </xdr:from>
    <xdr:to>
      <xdr:col>20</xdr:col>
      <xdr:colOff>542925</xdr:colOff>
      <xdr:row>37</xdr:row>
      <xdr:rowOff>0</xdr:rowOff>
    </xdr:to>
    <xdr:sp macro="" textlink="">
      <xdr:nvSpPr>
        <xdr:cNvPr id="11577" name="Text Box 313"/>
        <xdr:cNvSpPr txBox="1">
          <a:spLocks noChangeArrowheads="1"/>
        </xdr:cNvSpPr>
      </xdr:nvSpPr>
      <xdr:spPr bwMode="auto">
        <a:xfrm>
          <a:off x="13515975" y="61341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14.5</a:t>
          </a:r>
        </a:p>
      </xdr:txBody>
    </xdr:sp>
    <xdr:clientData/>
  </xdr:twoCellAnchor>
  <xdr:twoCellAnchor>
    <xdr:from>
      <xdr:col>18</xdr:col>
      <xdr:colOff>590550</xdr:colOff>
      <xdr:row>36</xdr:row>
      <xdr:rowOff>161925</xdr:rowOff>
    </xdr:from>
    <xdr:to>
      <xdr:col>19</xdr:col>
      <xdr:colOff>9525</xdr:colOff>
      <xdr:row>37</xdr:row>
      <xdr:rowOff>85725</xdr:rowOff>
    </xdr:to>
    <xdr:sp macro="" textlink="">
      <xdr:nvSpPr>
        <xdr:cNvPr id="11578" name="AutoShape 314"/>
        <xdr:cNvSpPr>
          <a:spLocks noChangeArrowheads="1"/>
        </xdr:cNvSpPr>
      </xdr:nvSpPr>
      <xdr:spPr bwMode="auto">
        <a:xfrm>
          <a:off x="12954000" y="6334125"/>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18</xdr:col>
      <xdr:colOff>257175</xdr:colOff>
      <xdr:row>35</xdr:row>
      <xdr:rowOff>123825</xdr:rowOff>
    </xdr:from>
    <xdr:to>
      <xdr:col>19</xdr:col>
      <xdr:colOff>333375</xdr:colOff>
      <xdr:row>36</xdr:row>
      <xdr:rowOff>161925</xdr:rowOff>
    </xdr:to>
    <xdr:sp macro="" textlink="">
      <xdr:nvSpPr>
        <xdr:cNvPr id="11579" name="Text Box 315"/>
        <xdr:cNvSpPr txBox="1">
          <a:spLocks noChangeArrowheads="1"/>
        </xdr:cNvSpPr>
      </xdr:nvSpPr>
      <xdr:spPr bwMode="auto">
        <a:xfrm>
          <a:off x="12620625" y="61245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14.3</a:t>
          </a:r>
        </a:p>
      </xdr:txBody>
    </xdr:sp>
    <xdr:clientData/>
  </xdr:twoCellAnchor>
  <xdr:twoCellAnchor editAs="oneCell">
    <xdr:from>
      <xdr:col>23</xdr:col>
      <xdr:colOff>600075</xdr:colOff>
      <xdr:row>44</xdr:row>
      <xdr:rowOff>76200</xdr:rowOff>
    </xdr:from>
    <xdr:to>
      <xdr:col>24</xdr:col>
      <xdr:colOff>676275</xdr:colOff>
      <xdr:row>45</xdr:row>
      <xdr:rowOff>114300</xdr:rowOff>
    </xdr:to>
    <xdr:sp macro="" textlink="">
      <xdr:nvSpPr>
        <xdr:cNvPr id="11580" name="Text Box 316"/>
        <xdr:cNvSpPr txBox="1">
          <a:spLocks noChangeArrowheads="1"/>
        </xdr:cNvSpPr>
      </xdr:nvSpPr>
      <xdr:spPr bwMode="auto">
        <a:xfrm>
          <a:off x="16392525"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22</xdr:col>
      <xdr:colOff>447675</xdr:colOff>
      <xdr:row>44</xdr:row>
      <xdr:rowOff>76200</xdr:rowOff>
    </xdr:from>
    <xdr:to>
      <xdr:col>23</xdr:col>
      <xdr:colOff>523875</xdr:colOff>
      <xdr:row>45</xdr:row>
      <xdr:rowOff>114300</xdr:rowOff>
    </xdr:to>
    <xdr:sp macro="" textlink="">
      <xdr:nvSpPr>
        <xdr:cNvPr id="11581" name="Text Box 317"/>
        <xdr:cNvSpPr txBox="1">
          <a:spLocks noChangeArrowheads="1"/>
        </xdr:cNvSpPr>
      </xdr:nvSpPr>
      <xdr:spPr bwMode="auto">
        <a:xfrm>
          <a:off x="15554325"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21</xdr:col>
      <xdr:colOff>247650</xdr:colOff>
      <xdr:row>44</xdr:row>
      <xdr:rowOff>76200</xdr:rowOff>
    </xdr:from>
    <xdr:to>
      <xdr:col>22</xdr:col>
      <xdr:colOff>323850</xdr:colOff>
      <xdr:row>45</xdr:row>
      <xdr:rowOff>114300</xdr:rowOff>
    </xdr:to>
    <xdr:sp macro="" textlink="">
      <xdr:nvSpPr>
        <xdr:cNvPr id="11582" name="Text Box 318"/>
        <xdr:cNvSpPr txBox="1">
          <a:spLocks noChangeArrowheads="1"/>
        </xdr:cNvSpPr>
      </xdr:nvSpPr>
      <xdr:spPr bwMode="auto">
        <a:xfrm>
          <a:off x="14668500"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20</xdr:col>
      <xdr:colOff>47625</xdr:colOff>
      <xdr:row>44</xdr:row>
      <xdr:rowOff>76200</xdr:rowOff>
    </xdr:from>
    <xdr:to>
      <xdr:col>21</xdr:col>
      <xdr:colOff>123825</xdr:colOff>
      <xdr:row>45</xdr:row>
      <xdr:rowOff>114300</xdr:rowOff>
    </xdr:to>
    <xdr:sp macro="" textlink="">
      <xdr:nvSpPr>
        <xdr:cNvPr id="11583" name="Text Box 319"/>
        <xdr:cNvSpPr txBox="1">
          <a:spLocks noChangeArrowheads="1"/>
        </xdr:cNvSpPr>
      </xdr:nvSpPr>
      <xdr:spPr bwMode="auto">
        <a:xfrm>
          <a:off x="13782675"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18</xdr:col>
      <xdr:colOff>523875</xdr:colOff>
      <xdr:row>44</xdr:row>
      <xdr:rowOff>76200</xdr:rowOff>
    </xdr:from>
    <xdr:to>
      <xdr:col>19</xdr:col>
      <xdr:colOff>600075</xdr:colOff>
      <xdr:row>45</xdr:row>
      <xdr:rowOff>114300</xdr:rowOff>
    </xdr:to>
    <xdr:sp macro="" textlink="">
      <xdr:nvSpPr>
        <xdr:cNvPr id="11584" name="Text Box 320"/>
        <xdr:cNvSpPr txBox="1">
          <a:spLocks noChangeArrowheads="1"/>
        </xdr:cNvSpPr>
      </xdr:nvSpPr>
      <xdr:spPr bwMode="auto">
        <a:xfrm>
          <a:off x="12887325" y="7620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23</xdr:col>
      <xdr:colOff>666750</xdr:colOff>
      <xdr:row>37</xdr:row>
      <xdr:rowOff>9525</xdr:rowOff>
    </xdr:from>
    <xdr:to>
      <xdr:col>24</xdr:col>
      <xdr:colOff>85725</xdr:colOff>
      <xdr:row>37</xdr:row>
      <xdr:rowOff>114300</xdr:rowOff>
    </xdr:to>
    <xdr:sp macro="" textlink="">
      <xdr:nvSpPr>
        <xdr:cNvPr id="11585" name="Oval 321"/>
        <xdr:cNvSpPr>
          <a:spLocks noChangeArrowheads="1"/>
        </xdr:cNvSpPr>
      </xdr:nvSpPr>
      <xdr:spPr bwMode="auto">
        <a:xfrm>
          <a:off x="16459200" y="63531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24</xdr:col>
      <xdr:colOff>123825</xdr:colOff>
      <xdr:row>37</xdr:row>
      <xdr:rowOff>9525</xdr:rowOff>
    </xdr:from>
    <xdr:to>
      <xdr:col>25</xdr:col>
      <xdr:colOff>200025</xdr:colOff>
      <xdr:row>38</xdr:row>
      <xdr:rowOff>47625</xdr:rowOff>
    </xdr:to>
    <xdr:sp macro="" textlink="">
      <xdr:nvSpPr>
        <xdr:cNvPr id="11586" name="補助費等該当値テキスト"/>
        <xdr:cNvSpPr txBox="1">
          <a:spLocks noChangeArrowheads="1"/>
        </xdr:cNvSpPr>
      </xdr:nvSpPr>
      <xdr:spPr bwMode="auto">
        <a:xfrm>
          <a:off x="16602075" y="63531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14.8</a:t>
          </a:r>
        </a:p>
      </xdr:txBody>
    </xdr:sp>
    <xdr:clientData/>
  </xdr:twoCellAnchor>
  <xdr:twoCellAnchor>
    <xdr:from>
      <xdr:col>22</xdr:col>
      <xdr:colOff>514350</xdr:colOff>
      <xdr:row>37</xdr:row>
      <xdr:rowOff>28575</xdr:rowOff>
    </xdr:from>
    <xdr:to>
      <xdr:col>22</xdr:col>
      <xdr:colOff>619125</xdr:colOff>
      <xdr:row>37</xdr:row>
      <xdr:rowOff>133350</xdr:rowOff>
    </xdr:to>
    <xdr:sp macro="" textlink="">
      <xdr:nvSpPr>
        <xdr:cNvPr id="11587" name="Oval 323"/>
        <xdr:cNvSpPr>
          <a:spLocks noChangeArrowheads="1"/>
        </xdr:cNvSpPr>
      </xdr:nvSpPr>
      <xdr:spPr bwMode="auto">
        <a:xfrm>
          <a:off x="15621000" y="637222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22</xdr:col>
      <xdr:colOff>180975</xdr:colOff>
      <xdr:row>37</xdr:row>
      <xdr:rowOff>142875</xdr:rowOff>
    </xdr:from>
    <xdr:to>
      <xdr:col>23</xdr:col>
      <xdr:colOff>228600</xdr:colOff>
      <xdr:row>39</xdr:row>
      <xdr:rowOff>9525</xdr:rowOff>
    </xdr:to>
    <xdr:sp macro="" textlink="">
      <xdr:nvSpPr>
        <xdr:cNvPr id="11588" name="Text Box 324"/>
        <xdr:cNvSpPr txBox="1">
          <a:spLocks noChangeArrowheads="1"/>
        </xdr:cNvSpPr>
      </xdr:nvSpPr>
      <xdr:spPr bwMode="auto">
        <a:xfrm>
          <a:off x="15287625" y="648652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15.2</a:t>
          </a:r>
        </a:p>
      </xdr:txBody>
    </xdr:sp>
    <xdr:clientData/>
  </xdr:twoCellAnchor>
  <xdr:twoCellAnchor>
    <xdr:from>
      <xdr:col>21</xdr:col>
      <xdr:colOff>314325</xdr:colOff>
      <xdr:row>37</xdr:row>
      <xdr:rowOff>104775</xdr:rowOff>
    </xdr:from>
    <xdr:to>
      <xdr:col>21</xdr:col>
      <xdr:colOff>409575</xdr:colOff>
      <xdr:row>38</xdr:row>
      <xdr:rowOff>38100</xdr:rowOff>
    </xdr:to>
    <xdr:sp macro="" textlink="">
      <xdr:nvSpPr>
        <xdr:cNvPr id="11589" name="Oval 325"/>
        <xdr:cNvSpPr>
          <a:spLocks noChangeArrowheads="1"/>
        </xdr:cNvSpPr>
      </xdr:nvSpPr>
      <xdr:spPr bwMode="auto">
        <a:xfrm>
          <a:off x="14735175" y="6448425"/>
          <a:ext cx="95250" cy="104775"/>
        </a:xfrm>
        <a:prstGeom prst="ellipse">
          <a:avLst/>
        </a:prstGeom>
        <a:solidFill>
          <a:srgbClr val="FF0000"/>
        </a:solidFill>
        <a:ln w="9525">
          <a:solidFill>
            <a:srgbClr val="FF0000"/>
          </a:solidFill>
          <a:round/>
          <a:headEnd/>
          <a:tailEnd/>
        </a:ln>
      </xdr:spPr>
    </xdr:sp>
    <xdr:clientData/>
  </xdr:twoCellAnchor>
  <xdr:twoCellAnchor editAs="oneCell">
    <xdr:from>
      <xdr:col>20</xdr:col>
      <xdr:colOff>666750</xdr:colOff>
      <xdr:row>38</xdr:row>
      <xdr:rowOff>47625</xdr:rowOff>
    </xdr:from>
    <xdr:to>
      <xdr:col>22</xdr:col>
      <xdr:colOff>57150</xdr:colOff>
      <xdr:row>39</xdr:row>
      <xdr:rowOff>85725</xdr:rowOff>
    </xdr:to>
    <xdr:sp macro="" textlink="">
      <xdr:nvSpPr>
        <xdr:cNvPr id="11590" name="Text Box 326"/>
        <xdr:cNvSpPr txBox="1">
          <a:spLocks noChangeArrowheads="1"/>
        </xdr:cNvSpPr>
      </xdr:nvSpPr>
      <xdr:spPr bwMode="auto">
        <a:xfrm>
          <a:off x="14401800" y="65627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16.9</a:t>
          </a:r>
        </a:p>
      </xdr:txBody>
    </xdr:sp>
    <xdr:clientData/>
  </xdr:twoCellAnchor>
  <xdr:twoCellAnchor>
    <xdr:from>
      <xdr:col>20</xdr:col>
      <xdr:colOff>104775</xdr:colOff>
      <xdr:row>37</xdr:row>
      <xdr:rowOff>95250</xdr:rowOff>
    </xdr:from>
    <xdr:to>
      <xdr:col>20</xdr:col>
      <xdr:colOff>209550</xdr:colOff>
      <xdr:row>38</xdr:row>
      <xdr:rowOff>28575</xdr:rowOff>
    </xdr:to>
    <xdr:sp macro="" textlink="">
      <xdr:nvSpPr>
        <xdr:cNvPr id="11591" name="Oval 327"/>
        <xdr:cNvSpPr>
          <a:spLocks noChangeArrowheads="1"/>
        </xdr:cNvSpPr>
      </xdr:nvSpPr>
      <xdr:spPr bwMode="auto">
        <a:xfrm>
          <a:off x="13839825" y="64389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19</xdr:col>
      <xdr:colOff>466725</xdr:colOff>
      <xdr:row>38</xdr:row>
      <xdr:rowOff>38100</xdr:rowOff>
    </xdr:from>
    <xdr:to>
      <xdr:col>20</xdr:col>
      <xdr:colOff>542925</xdr:colOff>
      <xdr:row>39</xdr:row>
      <xdr:rowOff>76200</xdr:rowOff>
    </xdr:to>
    <xdr:sp macro="" textlink="">
      <xdr:nvSpPr>
        <xdr:cNvPr id="11592" name="Text Box 328"/>
        <xdr:cNvSpPr txBox="1">
          <a:spLocks noChangeArrowheads="1"/>
        </xdr:cNvSpPr>
      </xdr:nvSpPr>
      <xdr:spPr bwMode="auto">
        <a:xfrm>
          <a:off x="13515975" y="65532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16.7</a:t>
          </a:r>
        </a:p>
      </xdr:txBody>
    </xdr:sp>
    <xdr:clientData/>
  </xdr:twoCellAnchor>
  <xdr:twoCellAnchor>
    <xdr:from>
      <xdr:col>18</xdr:col>
      <xdr:colOff>590550</xdr:colOff>
      <xdr:row>37</xdr:row>
      <xdr:rowOff>142875</xdr:rowOff>
    </xdr:from>
    <xdr:to>
      <xdr:col>19</xdr:col>
      <xdr:colOff>9525</xdr:colOff>
      <xdr:row>38</xdr:row>
      <xdr:rowOff>76200</xdr:rowOff>
    </xdr:to>
    <xdr:sp macro="" textlink="">
      <xdr:nvSpPr>
        <xdr:cNvPr id="11593" name="Oval 329"/>
        <xdr:cNvSpPr>
          <a:spLocks noChangeArrowheads="1"/>
        </xdr:cNvSpPr>
      </xdr:nvSpPr>
      <xdr:spPr bwMode="auto">
        <a:xfrm>
          <a:off x="12954000" y="648652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18</xdr:col>
      <xdr:colOff>257175</xdr:colOff>
      <xdr:row>38</xdr:row>
      <xdr:rowOff>85725</xdr:rowOff>
    </xdr:from>
    <xdr:to>
      <xdr:col>19</xdr:col>
      <xdr:colOff>333375</xdr:colOff>
      <xdr:row>39</xdr:row>
      <xdr:rowOff>123825</xdr:rowOff>
    </xdr:to>
    <xdr:sp macro="" textlink="">
      <xdr:nvSpPr>
        <xdr:cNvPr id="11594" name="Text Box 330"/>
        <xdr:cNvSpPr txBox="1">
          <a:spLocks noChangeArrowheads="1"/>
        </xdr:cNvSpPr>
      </xdr:nvSpPr>
      <xdr:spPr bwMode="auto">
        <a:xfrm>
          <a:off x="12620625" y="66008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17.7</a:t>
          </a:r>
        </a:p>
      </xdr:txBody>
    </xdr:sp>
    <xdr:clientData/>
  </xdr:twoCellAnchor>
  <xdr:twoCellAnchor>
    <xdr:from>
      <xdr:col>1</xdr:col>
      <xdr:colOff>66675</xdr:colOff>
      <xdr:row>67</xdr:row>
      <xdr:rowOff>66675</xdr:rowOff>
    </xdr:from>
    <xdr:to>
      <xdr:col>7</xdr:col>
      <xdr:colOff>571500</xdr:colOff>
      <xdr:row>69</xdr:row>
      <xdr:rowOff>47625</xdr:rowOff>
    </xdr:to>
    <xdr:sp macro="" textlink="">
      <xdr:nvSpPr>
        <xdr:cNvPr id="11595" name="Rectangle 331"/>
        <xdr:cNvSpPr>
          <a:spLocks noChangeArrowheads="1"/>
        </xdr:cNvSpPr>
      </xdr:nvSpPr>
      <xdr:spPr bwMode="auto">
        <a:xfrm>
          <a:off x="762000" y="11553825"/>
          <a:ext cx="4619625" cy="32385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公債費</a:t>
          </a:r>
        </a:p>
      </xdr:txBody>
    </xdr:sp>
    <xdr:clientData/>
  </xdr:twoCellAnchor>
  <xdr:twoCellAnchor>
    <xdr:from>
      <xdr:col>7</xdr:col>
      <xdr:colOff>590550</xdr:colOff>
      <xdr:row>67</xdr:row>
      <xdr:rowOff>133350</xdr:rowOff>
    </xdr:from>
    <xdr:to>
      <xdr:col>10</xdr:col>
      <xdr:colOff>57150</xdr:colOff>
      <xdr:row>69</xdr:row>
      <xdr:rowOff>47625</xdr:rowOff>
    </xdr:to>
    <xdr:sp macro="" textlink="">
      <xdr:nvSpPr>
        <xdr:cNvPr id="11596" name="Rectangle 332"/>
        <xdr:cNvSpPr>
          <a:spLocks noChangeArrowheads="1"/>
        </xdr:cNvSpPr>
      </xdr:nvSpPr>
      <xdr:spPr bwMode="auto">
        <a:xfrm>
          <a:off x="5400675" y="11620500"/>
          <a:ext cx="1524000" cy="257175"/>
        </a:xfrm>
        <a:prstGeom prst="rect">
          <a:avLst/>
        </a:prstGeom>
        <a:solidFill>
          <a:srgbClr val="FFFFFF"/>
        </a:solidFill>
        <a:ln w="9525">
          <a:solidFill>
            <a:srgbClr val="FFFFFF"/>
          </a:solid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7</xdr:col>
      <xdr:colOff>590550</xdr:colOff>
      <xdr:row>68</xdr:row>
      <xdr:rowOff>152400</xdr:rowOff>
    </xdr:from>
    <xdr:to>
      <xdr:col>10</xdr:col>
      <xdr:colOff>57150</xdr:colOff>
      <xdr:row>70</xdr:row>
      <xdr:rowOff>66675</xdr:rowOff>
    </xdr:to>
    <xdr:sp macro="" textlink="">
      <xdr:nvSpPr>
        <xdr:cNvPr id="11597" name="Rectangle 333"/>
        <xdr:cNvSpPr>
          <a:spLocks noChangeArrowheads="1"/>
        </xdr:cNvSpPr>
      </xdr:nvSpPr>
      <xdr:spPr bwMode="auto">
        <a:xfrm>
          <a:off x="5400675" y="11811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20/72</a:t>
          </a:r>
        </a:p>
      </xdr:txBody>
    </xdr:sp>
    <xdr:clientData/>
  </xdr:twoCellAnchor>
  <xdr:twoCellAnchor>
    <xdr:from>
      <xdr:col>10</xdr:col>
      <xdr:colOff>219075</xdr:colOff>
      <xdr:row>67</xdr:row>
      <xdr:rowOff>133350</xdr:rowOff>
    </xdr:from>
    <xdr:to>
      <xdr:col>12</xdr:col>
      <xdr:colOff>247650</xdr:colOff>
      <xdr:row>69</xdr:row>
      <xdr:rowOff>47625</xdr:rowOff>
    </xdr:to>
    <xdr:sp macro="" textlink="">
      <xdr:nvSpPr>
        <xdr:cNvPr id="11598" name="Rectangle 334"/>
        <xdr:cNvSpPr>
          <a:spLocks noChangeArrowheads="1"/>
        </xdr:cNvSpPr>
      </xdr:nvSpPr>
      <xdr:spPr bwMode="auto">
        <a:xfrm>
          <a:off x="7086600" y="11620500"/>
          <a:ext cx="140017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10</xdr:col>
      <xdr:colOff>219075</xdr:colOff>
      <xdr:row>68</xdr:row>
      <xdr:rowOff>152400</xdr:rowOff>
    </xdr:from>
    <xdr:to>
      <xdr:col>12</xdr:col>
      <xdr:colOff>247650</xdr:colOff>
      <xdr:row>70</xdr:row>
      <xdr:rowOff>66675</xdr:rowOff>
    </xdr:to>
    <xdr:sp macro="" textlink="">
      <xdr:nvSpPr>
        <xdr:cNvPr id="11599" name="Rectangle 335"/>
        <xdr:cNvSpPr>
          <a:spLocks noChangeArrowheads="1"/>
        </xdr:cNvSpPr>
      </xdr:nvSpPr>
      <xdr:spPr bwMode="auto">
        <a:xfrm>
          <a:off x="7086600" y="11811000"/>
          <a:ext cx="1400175"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19.0</a:t>
          </a:r>
        </a:p>
      </xdr:txBody>
    </xdr:sp>
    <xdr:clientData/>
  </xdr:twoCellAnchor>
  <xdr:twoCellAnchor>
    <xdr:from>
      <xdr:col>12</xdr:col>
      <xdr:colOff>457200</xdr:colOff>
      <xdr:row>67</xdr:row>
      <xdr:rowOff>133350</xdr:rowOff>
    </xdr:from>
    <xdr:to>
      <xdr:col>14</xdr:col>
      <xdr:colOff>609600</xdr:colOff>
      <xdr:row>69</xdr:row>
      <xdr:rowOff>47625</xdr:rowOff>
    </xdr:to>
    <xdr:sp macro="" textlink="">
      <xdr:nvSpPr>
        <xdr:cNvPr id="11600" name="Rectangle 336"/>
        <xdr:cNvSpPr>
          <a:spLocks noChangeArrowheads="1"/>
        </xdr:cNvSpPr>
      </xdr:nvSpPr>
      <xdr:spPr bwMode="auto">
        <a:xfrm>
          <a:off x="8696325" y="116205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12</xdr:col>
      <xdr:colOff>457200</xdr:colOff>
      <xdr:row>68</xdr:row>
      <xdr:rowOff>152400</xdr:rowOff>
    </xdr:from>
    <xdr:to>
      <xdr:col>14</xdr:col>
      <xdr:colOff>609600</xdr:colOff>
      <xdr:row>70</xdr:row>
      <xdr:rowOff>66675</xdr:rowOff>
    </xdr:to>
    <xdr:sp macro="" textlink="">
      <xdr:nvSpPr>
        <xdr:cNvPr id="11601" name="Rectangle 337"/>
        <xdr:cNvSpPr>
          <a:spLocks noChangeArrowheads="1"/>
        </xdr:cNvSpPr>
      </xdr:nvSpPr>
      <xdr:spPr bwMode="auto">
        <a:xfrm>
          <a:off x="8696325" y="11811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15.4</a:t>
          </a:r>
        </a:p>
      </xdr:txBody>
    </xdr:sp>
    <xdr:clientData/>
  </xdr:twoCellAnchor>
  <xdr:twoCellAnchor>
    <xdr:from>
      <xdr:col>1</xdr:col>
      <xdr:colOff>66675</xdr:colOff>
      <xdr:row>70</xdr:row>
      <xdr:rowOff>123825</xdr:rowOff>
    </xdr:from>
    <xdr:to>
      <xdr:col>7</xdr:col>
      <xdr:colOff>571500</xdr:colOff>
      <xdr:row>84</xdr:row>
      <xdr:rowOff>9525</xdr:rowOff>
    </xdr:to>
    <xdr:sp macro="" textlink="">
      <xdr:nvSpPr>
        <xdr:cNvPr id="11602" name="Rectangle 338"/>
        <xdr:cNvSpPr>
          <a:spLocks noChangeArrowheads="1"/>
        </xdr:cNvSpPr>
      </xdr:nvSpPr>
      <xdr:spPr bwMode="auto">
        <a:xfrm>
          <a:off x="762000" y="12125325"/>
          <a:ext cx="4619625" cy="2286000"/>
        </a:xfrm>
        <a:prstGeom prst="rect">
          <a:avLst/>
        </a:prstGeom>
        <a:solidFill>
          <a:srgbClr val="E6FFD5"/>
        </a:solidFill>
        <a:ln w="9525">
          <a:noFill/>
          <a:miter lim="800000"/>
          <a:headEnd/>
          <a:tailEnd/>
        </a:ln>
      </xdr:spPr>
    </xdr:sp>
    <xdr:clientData/>
  </xdr:twoCellAnchor>
  <xdr:twoCellAnchor>
    <xdr:from>
      <xdr:col>8</xdr:col>
      <xdr:colOff>219075</xdr:colOff>
      <xdr:row>70</xdr:row>
      <xdr:rowOff>123825</xdr:rowOff>
    </xdr:from>
    <xdr:to>
      <xdr:col>16</xdr:col>
      <xdr:colOff>57150</xdr:colOff>
      <xdr:row>84</xdr:row>
      <xdr:rowOff>9525</xdr:rowOff>
    </xdr:to>
    <xdr:sp macro="" textlink="">
      <xdr:nvSpPr>
        <xdr:cNvPr id="11603" name="Rectangle 339"/>
        <xdr:cNvSpPr>
          <a:spLocks noChangeArrowheads="1"/>
        </xdr:cNvSpPr>
      </xdr:nvSpPr>
      <xdr:spPr bwMode="auto">
        <a:xfrm>
          <a:off x="5715000" y="12125325"/>
          <a:ext cx="5334000" cy="2286000"/>
        </a:xfrm>
        <a:prstGeom prst="rect">
          <a:avLst/>
        </a:prstGeom>
        <a:solidFill>
          <a:srgbClr val="FFFFFF"/>
        </a:solidFill>
        <a:ln w="19050">
          <a:solidFill>
            <a:srgbClr val="000000"/>
          </a:solidFill>
          <a:miter lim="800000"/>
          <a:headEnd/>
          <a:tailEnd/>
        </a:ln>
      </xdr:spPr>
    </xdr:sp>
    <xdr:clientData/>
  </xdr:twoCellAnchor>
  <xdr:twoCellAnchor>
    <xdr:from>
      <xdr:col>8</xdr:col>
      <xdr:colOff>285750</xdr:colOff>
      <xdr:row>70</xdr:row>
      <xdr:rowOff>123825</xdr:rowOff>
    </xdr:from>
    <xdr:to>
      <xdr:col>13</xdr:col>
      <xdr:colOff>666750</xdr:colOff>
      <xdr:row>72</xdr:row>
      <xdr:rowOff>38100</xdr:rowOff>
    </xdr:to>
    <xdr:sp macro="" textlink="">
      <xdr:nvSpPr>
        <xdr:cNvPr id="11604" name="Rectangle 340"/>
        <xdr:cNvSpPr>
          <a:spLocks noChangeArrowheads="1"/>
        </xdr:cNvSpPr>
      </xdr:nvSpPr>
      <xdr:spPr bwMode="auto">
        <a:xfrm>
          <a:off x="5781675" y="12125325"/>
          <a:ext cx="3810000" cy="257175"/>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公債費の分析欄</a:t>
          </a:r>
        </a:p>
      </xdr:txBody>
    </xdr:sp>
    <xdr:clientData/>
  </xdr:twoCellAnchor>
  <xdr:twoCellAnchor>
    <xdr:from>
      <xdr:col>8</xdr:col>
      <xdr:colOff>323850</xdr:colOff>
      <xdr:row>72</xdr:row>
      <xdr:rowOff>104775</xdr:rowOff>
    </xdr:from>
    <xdr:to>
      <xdr:col>15</xdr:col>
      <xdr:colOff>600075</xdr:colOff>
      <xdr:row>83</xdr:row>
      <xdr:rowOff>123825</xdr:rowOff>
    </xdr:to>
    <xdr:sp macro="" textlink="" fLocksText="0">
      <xdr:nvSpPr>
        <xdr:cNvPr id="11605" name="Rectangle 341"/>
        <xdr:cNvSpPr>
          <a:spLocks noChangeArrowheads="1"/>
        </xdr:cNvSpPr>
      </xdr:nvSpPr>
      <xdr:spPr bwMode="auto">
        <a:xfrm>
          <a:off x="5819775" y="12449175"/>
          <a:ext cx="5076825" cy="1905000"/>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これまでの起債抑制対策により、類似団体はもとより全国及び県平均を大きく下回って推移している。平成２２年度に起債償還額のピークを迎えていることもあり、今後は減少傾向に転ずるものと見込まれるが、地方債の新規借入れを伴う普通建設事業については、今まで以上に精査のうえ実施し、後年度以降、ピーク時を超えることのないよう、また将来負担を十分留意しつつ、低水準の維持に努める。</a:t>
          </a:r>
          <a:endParaRPr lang="ja-JP" altLang="ja-JP" sz="1200"/>
        </a:p>
        <a:p>
          <a:endParaRPr lang="ja-JP" altLang="en-US"/>
        </a:p>
      </xdr:txBody>
    </xdr:sp>
    <xdr:clientData/>
  </xdr:twoCellAnchor>
  <xdr:oneCellAnchor>
    <xdr:from>
      <xdr:col>1</xdr:col>
      <xdr:colOff>66675</xdr:colOff>
      <xdr:row>69</xdr:row>
      <xdr:rowOff>142875</xdr:rowOff>
    </xdr:from>
    <xdr:ext cx="190500" cy="171450"/>
    <xdr:sp macro="" textlink="">
      <xdr:nvSpPr>
        <xdr:cNvPr id="11606" name="Text Box 342"/>
        <xdr:cNvSpPr txBox="1">
          <a:spLocks noChangeArrowheads="1"/>
        </xdr:cNvSpPr>
      </xdr:nvSpPr>
      <xdr:spPr bwMode="auto">
        <a:xfrm>
          <a:off x="762000" y="1197292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xdr:col>
      <xdr:colOff>66675</xdr:colOff>
      <xdr:row>84</xdr:row>
      <xdr:rowOff>9525</xdr:rowOff>
    </xdr:from>
    <xdr:to>
      <xdr:col>7</xdr:col>
      <xdr:colOff>571500</xdr:colOff>
      <xdr:row>84</xdr:row>
      <xdr:rowOff>9525</xdr:rowOff>
    </xdr:to>
    <xdr:sp macro="" textlink="">
      <xdr:nvSpPr>
        <xdr:cNvPr id="11607" name="Line 343"/>
        <xdr:cNvSpPr>
          <a:spLocks noChangeShapeType="1"/>
        </xdr:cNvSpPr>
      </xdr:nvSpPr>
      <xdr:spPr bwMode="auto">
        <a:xfrm>
          <a:off x="762000" y="144113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83</xdr:row>
      <xdr:rowOff>66675</xdr:rowOff>
    </xdr:from>
    <xdr:to>
      <xdr:col>1</xdr:col>
      <xdr:colOff>66675</xdr:colOff>
      <xdr:row>84</xdr:row>
      <xdr:rowOff>104775</xdr:rowOff>
    </xdr:to>
    <xdr:sp macro="" textlink="">
      <xdr:nvSpPr>
        <xdr:cNvPr id="11608" name="Text Box 344"/>
        <xdr:cNvSpPr txBox="1">
          <a:spLocks noChangeArrowheads="1"/>
        </xdr:cNvSpPr>
      </xdr:nvSpPr>
      <xdr:spPr bwMode="auto">
        <a:xfrm>
          <a:off x="257175" y="14297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40.0</a:t>
          </a:r>
        </a:p>
      </xdr:txBody>
    </xdr:sp>
    <xdr:clientData/>
  </xdr:twoCellAnchor>
  <xdr:twoCellAnchor>
    <xdr:from>
      <xdr:col>1</xdr:col>
      <xdr:colOff>66675</xdr:colOff>
      <xdr:row>81</xdr:row>
      <xdr:rowOff>66675</xdr:rowOff>
    </xdr:from>
    <xdr:to>
      <xdr:col>7</xdr:col>
      <xdr:colOff>571500</xdr:colOff>
      <xdr:row>81</xdr:row>
      <xdr:rowOff>66675</xdr:rowOff>
    </xdr:to>
    <xdr:sp macro="" textlink="">
      <xdr:nvSpPr>
        <xdr:cNvPr id="11609" name="Line 345"/>
        <xdr:cNvSpPr>
          <a:spLocks noChangeShapeType="1"/>
        </xdr:cNvSpPr>
      </xdr:nvSpPr>
      <xdr:spPr bwMode="auto">
        <a:xfrm>
          <a:off x="762000" y="139541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80</xdr:row>
      <xdr:rowOff>123825</xdr:rowOff>
    </xdr:from>
    <xdr:to>
      <xdr:col>1</xdr:col>
      <xdr:colOff>66675</xdr:colOff>
      <xdr:row>81</xdr:row>
      <xdr:rowOff>161925</xdr:rowOff>
    </xdr:to>
    <xdr:sp macro="" textlink="">
      <xdr:nvSpPr>
        <xdr:cNvPr id="11610" name="Text Box 346"/>
        <xdr:cNvSpPr txBox="1">
          <a:spLocks noChangeArrowheads="1"/>
        </xdr:cNvSpPr>
      </xdr:nvSpPr>
      <xdr:spPr bwMode="auto">
        <a:xfrm>
          <a:off x="257175" y="138398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a:t>
          </a:r>
        </a:p>
      </xdr:txBody>
    </xdr:sp>
    <xdr:clientData/>
  </xdr:twoCellAnchor>
  <xdr:twoCellAnchor>
    <xdr:from>
      <xdr:col>1</xdr:col>
      <xdr:colOff>66675</xdr:colOff>
      <xdr:row>78</xdr:row>
      <xdr:rowOff>123825</xdr:rowOff>
    </xdr:from>
    <xdr:to>
      <xdr:col>7</xdr:col>
      <xdr:colOff>571500</xdr:colOff>
      <xdr:row>78</xdr:row>
      <xdr:rowOff>123825</xdr:rowOff>
    </xdr:to>
    <xdr:sp macro="" textlink="">
      <xdr:nvSpPr>
        <xdr:cNvPr id="11611" name="Line 347"/>
        <xdr:cNvSpPr>
          <a:spLocks noChangeShapeType="1"/>
        </xdr:cNvSpPr>
      </xdr:nvSpPr>
      <xdr:spPr bwMode="auto">
        <a:xfrm>
          <a:off x="762000" y="134969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78</xdr:row>
      <xdr:rowOff>9525</xdr:rowOff>
    </xdr:from>
    <xdr:to>
      <xdr:col>1</xdr:col>
      <xdr:colOff>66675</xdr:colOff>
      <xdr:row>79</xdr:row>
      <xdr:rowOff>47625</xdr:rowOff>
    </xdr:to>
    <xdr:sp macro="" textlink="">
      <xdr:nvSpPr>
        <xdr:cNvPr id="11612" name="Text Box 348"/>
        <xdr:cNvSpPr txBox="1">
          <a:spLocks noChangeArrowheads="1"/>
        </xdr:cNvSpPr>
      </xdr:nvSpPr>
      <xdr:spPr bwMode="auto">
        <a:xfrm>
          <a:off x="257175" y="133826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a:t>
          </a:r>
        </a:p>
      </xdr:txBody>
    </xdr:sp>
    <xdr:clientData/>
  </xdr:twoCellAnchor>
  <xdr:twoCellAnchor>
    <xdr:from>
      <xdr:col>1</xdr:col>
      <xdr:colOff>66675</xdr:colOff>
      <xdr:row>76</xdr:row>
      <xdr:rowOff>9525</xdr:rowOff>
    </xdr:from>
    <xdr:to>
      <xdr:col>7</xdr:col>
      <xdr:colOff>571500</xdr:colOff>
      <xdr:row>76</xdr:row>
      <xdr:rowOff>9525</xdr:rowOff>
    </xdr:to>
    <xdr:sp macro="" textlink="">
      <xdr:nvSpPr>
        <xdr:cNvPr id="11613" name="Line 349"/>
        <xdr:cNvSpPr>
          <a:spLocks noChangeShapeType="1"/>
        </xdr:cNvSpPr>
      </xdr:nvSpPr>
      <xdr:spPr bwMode="auto">
        <a:xfrm>
          <a:off x="762000" y="130397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75</xdr:row>
      <xdr:rowOff>66675</xdr:rowOff>
    </xdr:from>
    <xdr:to>
      <xdr:col>1</xdr:col>
      <xdr:colOff>66675</xdr:colOff>
      <xdr:row>76</xdr:row>
      <xdr:rowOff>104775</xdr:rowOff>
    </xdr:to>
    <xdr:sp macro="" textlink="">
      <xdr:nvSpPr>
        <xdr:cNvPr id="11614" name="Text Box 350"/>
        <xdr:cNvSpPr txBox="1">
          <a:spLocks noChangeArrowheads="1"/>
        </xdr:cNvSpPr>
      </xdr:nvSpPr>
      <xdr:spPr bwMode="auto">
        <a:xfrm>
          <a:off x="257175" y="129254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a:t>
          </a:r>
        </a:p>
      </xdr:txBody>
    </xdr:sp>
    <xdr:clientData/>
  </xdr:twoCellAnchor>
  <xdr:twoCellAnchor>
    <xdr:from>
      <xdr:col>1</xdr:col>
      <xdr:colOff>66675</xdr:colOff>
      <xdr:row>73</xdr:row>
      <xdr:rowOff>66675</xdr:rowOff>
    </xdr:from>
    <xdr:to>
      <xdr:col>7</xdr:col>
      <xdr:colOff>571500</xdr:colOff>
      <xdr:row>73</xdr:row>
      <xdr:rowOff>66675</xdr:rowOff>
    </xdr:to>
    <xdr:sp macro="" textlink="">
      <xdr:nvSpPr>
        <xdr:cNvPr id="11615" name="Line 351"/>
        <xdr:cNvSpPr>
          <a:spLocks noChangeShapeType="1"/>
        </xdr:cNvSpPr>
      </xdr:nvSpPr>
      <xdr:spPr bwMode="auto">
        <a:xfrm>
          <a:off x="762000" y="12582525"/>
          <a:ext cx="4619625" cy="0"/>
        </a:xfrm>
        <a:prstGeom prst="line">
          <a:avLst/>
        </a:prstGeom>
        <a:noFill/>
        <a:ln w="9525">
          <a:solidFill>
            <a:srgbClr val="C0C0C0"/>
          </a:solidFill>
          <a:round/>
          <a:headEnd/>
          <a:tailEnd/>
        </a:ln>
      </xdr:spPr>
    </xdr:sp>
    <xdr:clientData/>
  </xdr:twoCellAnchor>
  <xdr:twoCellAnchor editAs="oneCell">
    <xdr:from>
      <xdr:col>0</xdr:col>
      <xdr:colOff>257175</xdr:colOff>
      <xdr:row>72</xdr:row>
      <xdr:rowOff>123825</xdr:rowOff>
    </xdr:from>
    <xdr:to>
      <xdr:col>1</xdr:col>
      <xdr:colOff>66675</xdr:colOff>
      <xdr:row>73</xdr:row>
      <xdr:rowOff>161925</xdr:rowOff>
    </xdr:to>
    <xdr:sp macro="" textlink="">
      <xdr:nvSpPr>
        <xdr:cNvPr id="11616" name="Text Box 352"/>
        <xdr:cNvSpPr txBox="1">
          <a:spLocks noChangeArrowheads="1"/>
        </xdr:cNvSpPr>
      </xdr:nvSpPr>
      <xdr:spPr bwMode="auto">
        <a:xfrm>
          <a:off x="257175" y="124682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0.0</a:t>
          </a:r>
        </a:p>
      </xdr:txBody>
    </xdr:sp>
    <xdr:clientData/>
  </xdr:twoCellAnchor>
  <xdr:twoCellAnchor>
    <xdr:from>
      <xdr:col>1</xdr:col>
      <xdr:colOff>66675</xdr:colOff>
      <xdr:row>70</xdr:row>
      <xdr:rowOff>123825</xdr:rowOff>
    </xdr:from>
    <xdr:to>
      <xdr:col>7</xdr:col>
      <xdr:colOff>571500</xdr:colOff>
      <xdr:row>70</xdr:row>
      <xdr:rowOff>123825</xdr:rowOff>
    </xdr:to>
    <xdr:sp macro="" textlink="">
      <xdr:nvSpPr>
        <xdr:cNvPr id="11617" name="Line 353"/>
        <xdr:cNvSpPr>
          <a:spLocks noChangeShapeType="1"/>
        </xdr:cNvSpPr>
      </xdr:nvSpPr>
      <xdr:spPr bwMode="auto">
        <a:xfrm>
          <a:off x="762000" y="12125325"/>
          <a:ext cx="4619625" cy="0"/>
        </a:xfrm>
        <a:prstGeom prst="line">
          <a:avLst/>
        </a:prstGeom>
        <a:noFill/>
        <a:ln w="9525">
          <a:solidFill>
            <a:srgbClr val="C0C0C0"/>
          </a:solidFill>
          <a:round/>
          <a:headEnd/>
          <a:tailEnd/>
        </a:ln>
      </xdr:spPr>
    </xdr:sp>
    <xdr:clientData/>
  </xdr:twoCellAnchor>
  <xdr:twoCellAnchor>
    <xdr:from>
      <xdr:col>1</xdr:col>
      <xdr:colOff>66675</xdr:colOff>
      <xdr:row>70</xdr:row>
      <xdr:rowOff>123825</xdr:rowOff>
    </xdr:from>
    <xdr:to>
      <xdr:col>7</xdr:col>
      <xdr:colOff>571500</xdr:colOff>
      <xdr:row>84</xdr:row>
      <xdr:rowOff>9525</xdr:rowOff>
    </xdr:to>
    <xdr:sp macro="" textlink="">
      <xdr:nvSpPr>
        <xdr:cNvPr id="11618" name="公債費グラフ枠"/>
        <xdr:cNvSpPr>
          <a:spLocks noChangeArrowheads="1"/>
        </xdr:cNvSpPr>
      </xdr:nvSpPr>
      <xdr:spPr bwMode="auto">
        <a:xfrm>
          <a:off x="762000" y="12125325"/>
          <a:ext cx="4619625" cy="2286000"/>
        </a:xfrm>
        <a:prstGeom prst="rect">
          <a:avLst/>
        </a:prstGeom>
        <a:noFill/>
        <a:ln w="19050">
          <a:solidFill>
            <a:srgbClr val="000000"/>
          </a:solidFill>
          <a:miter lim="800000"/>
          <a:headEnd/>
          <a:tailEnd/>
        </a:ln>
      </xdr:spPr>
    </xdr:sp>
    <xdr:clientData/>
  </xdr:twoCellAnchor>
  <xdr:twoCellAnchor>
    <xdr:from>
      <xdr:col>7</xdr:col>
      <xdr:colOff>19050</xdr:colOff>
      <xdr:row>74</xdr:row>
      <xdr:rowOff>9525</xdr:rowOff>
    </xdr:from>
    <xdr:to>
      <xdr:col>7</xdr:col>
      <xdr:colOff>19050</xdr:colOff>
      <xdr:row>82</xdr:row>
      <xdr:rowOff>0</xdr:rowOff>
    </xdr:to>
    <xdr:sp macro="" textlink="">
      <xdr:nvSpPr>
        <xdr:cNvPr id="11619" name="Line 355"/>
        <xdr:cNvSpPr>
          <a:spLocks noChangeShapeType="1"/>
        </xdr:cNvSpPr>
      </xdr:nvSpPr>
      <xdr:spPr bwMode="auto">
        <a:xfrm flipV="1">
          <a:off x="4829175" y="12696825"/>
          <a:ext cx="0" cy="1362075"/>
        </a:xfrm>
        <a:prstGeom prst="line">
          <a:avLst/>
        </a:prstGeom>
        <a:noFill/>
        <a:ln w="31750">
          <a:solidFill>
            <a:srgbClr val="808080"/>
          </a:solidFill>
          <a:round/>
          <a:headEnd/>
          <a:tailEnd/>
        </a:ln>
      </xdr:spPr>
    </xdr:sp>
    <xdr:clientData/>
  </xdr:twoCellAnchor>
  <xdr:twoCellAnchor editAs="oneCell">
    <xdr:from>
      <xdr:col>7</xdr:col>
      <xdr:colOff>104775</xdr:colOff>
      <xdr:row>82</xdr:row>
      <xdr:rowOff>0</xdr:rowOff>
    </xdr:from>
    <xdr:to>
      <xdr:col>8</xdr:col>
      <xdr:colOff>180975</xdr:colOff>
      <xdr:row>83</xdr:row>
      <xdr:rowOff>38100</xdr:rowOff>
    </xdr:to>
    <xdr:sp macro="" textlink="">
      <xdr:nvSpPr>
        <xdr:cNvPr id="11620" name="公債費最小値テキスト"/>
        <xdr:cNvSpPr txBox="1">
          <a:spLocks noChangeArrowheads="1"/>
        </xdr:cNvSpPr>
      </xdr:nvSpPr>
      <xdr:spPr bwMode="auto">
        <a:xfrm>
          <a:off x="4914900" y="140589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32.2</a:t>
          </a:r>
        </a:p>
      </xdr:txBody>
    </xdr:sp>
    <xdr:clientData/>
  </xdr:twoCellAnchor>
  <xdr:twoCellAnchor>
    <xdr:from>
      <xdr:col>6</xdr:col>
      <xdr:colOff>609600</xdr:colOff>
      <xdr:row>82</xdr:row>
      <xdr:rowOff>0</xdr:rowOff>
    </xdr:from>
    <xdr:to>
      <xdr:col>7</xdr:col>
      <xdr:colOff>104775</xdr:colOff>
      <xdr:row>82</xdr:row>
      <xdr:rowOff>0</xdr:rowOff>
    </xdr:to>
    <xdr:sp macro="" textlink="">
      <xdr:nvSpPr>
        <xdr:cNvPr id="11621" name="Line 357"/>
        <xdr:cNvSpPr>
          <a:spLocks noChangeShapeType="1"/>
        </xdr:cNvSpPr>
      </xdr:nvSpPr>
      <xdr:spPr bwMode="auto">
        <a:xfrm>
          <a:off x="4733925" y="14058900"/>
          <a:ext cx="180975" cy="0"/>
        </a:xfrm>
        <a:prstGeom prst="line">
          <a:avLst/>
        </a:prstGeom>
        <a:noFill/>
        <a:ln w="19050">
          <a:solidFill>
            <a:srgbClr val="000000"/>
          </a:solidFill>
          <a:round/>
          <a:headEnd/>
          <a:tailEnd/>
        </a:ln>
      </xdr:spPr>
    </xdr:sp>
    <xdr:clientData/>
  </xdr:twoCellAnchor>
  <xdr:twoCellAnchor editAs="oneCell">
    <xdr:from>
      <xdr:col>7</xdr:col>
      <xdr:colOff>104775</xdr:colOff>
      <xdr:row>72</xdr:row>
      <xdr:rowOff>123825</xdr:rowOff>
    </xdr:from>
    <xdr:to>
      <xdr:col>8</xdr:col>
      <xdr:colOff>180975</xdr:colOff>
      <xdr:row>73</xdr:row>
      <xdr:rowOff>161925</xdr:rowOff>
    </xdr:to>
    <xdr:sp macro="" textlink="">
      <xdr:nvSpPr>
        <xdr:cNvPr id="11622" name="公債費最大値テキスト"/>
        <xdr:cNvSpPr txBox="1">
          <a:spLocks noChangeArrowheads="1"/>
        </xdr:cNvSpPr>
      </xdr:nvSpPr>
      <xdr:spPr bwMode="auto">
        <a:xfrm>
          <a:off x="4914900" y="124682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2.4</a:t>
          </a:r>
        </a:p>
      </xdr:txBody>
    </xdr:sp>
    <xdr:clientData/>
  </xdr:twoCellAnchor>
  <xdr:twoCellAnchor>
    <xdr:from>
      <xdr:col>6</xdr:col>
      <xdr:colOff>609600</xdr:colOff>
      <xdr:row>74</xdr:row>
      <xdr:rowOff>9525</xdr:rowOff>
    </xdr:from>
    <xdr:to>
      <xdr:col>7</xdr:col>
      <xdr:colOff>104775</xdr:colOff>
      <xdr:row>74</xdr:row>
      <xdr:rowOff>9525</xdr:rowOff>
    </xdr:to>
    <xdr:sp macro="" textlink="">
      <xdr:nvSpPr>
        <xdr:cNvPr id="11623" name="Line 359"/>
        <xdr:cNvSpPr>
          <a:spLocks noChangeShapeType="1"/>
        </xdr:cNvSpPr>
      </xdr:nvSpPr>
      <xdr:spPr bwMode="auto">
        <a:xfrm>
          <a:off x="4733925" y="12696825"/>
          <a:ext cx="180975" cy="0"/>
        </a:xfrm>
        <a:prstGeom prst="line">
          <a:avLst/>
        </a:prstGeom>
        <a:noFill/>
        <a:ln w="19050">
          <a:solidFill>
            <a:srgbClr val="000000"/>
          </a:solidFill>
          <a:round/>
          <a:headEnd/>
          <a:tailEnd/>
        </a:ln>
      </xdr:spPr>
    </xdr:sp>
    <xdr:clientData/>
  </xdr:twoCellAnchor>
  <xdr:twoCellAnchor>
    <xdr:from>
      <xdr:col>5</xdr:col>
      <xdr:colOff>552450</xdr:colOff>
      <xdr:row>77</xdr:row>
      <xdr:rowOff>9525</xdr:rowOff>
    </xdr:from>
    <xdr:to>
      <xdr:col>7</xdr:col>
      <xdr:colOff>19050</xdr:colOff>
      <xdr:row>77</xdr:row>
      <xdr:rowOff>28575</xdr:rowOff>
    </xdr:to>
    <xdr:sp macro="" textlink="">
      <xdr:nvSpPr>
        <xdr:cNvPr id="11624" name="Line 360"/>
        <xdr:cNvSpPr>
          <a:spLocks noChangeShapeType="1"/>
        </xdr:cNvSpPr>
      </xdr:nvSpPr>
      <xdr:spPr bwMode="auto">
        <a:xfrm>
          <a:off x="3990975" y="13211175"/>
          <a:ext cx="838200" cy="19050"/>
        </a:xfrm>
        <a:prstGeom prst="line">
          <a:avLst/>
        </a:prstGeom>
        <a:noFill/>
        <a:ln w="6350">
          <a:solidFill>
            <a:srgbClr val="FF0000"/>
          </a:solidFill>
          <a:round/>
          <a:headEnd/>
          <a:tailEnd/>
        </a:ln>
      </xdr:spPr>
    </xdr:sp>
    <xdr:clientData/>
  </xdr:twoCellAnchor>
  <xdr:twoCellAnchor editAs="oneCell">
    <xdr:from>
      <xdr:col>7</xdr:col>
      <xdr:colOff>104775</xdr:colOff>
      <xdr:row>77</xdr:row>
      <xdr:rowOff>133350</xdr:rowOff>
    </xdr:from>
    <xdr:to>
      <xdr:col>8</xdr:col>
      <xdr:colOff>180975</xdr:colOff>
      <xdr:row>79</xdr:row>
      <xdr:rowOff>0</xdr:rowOff>
    </xdr:to>
    <xdr:sp macro="" textlink="">
      <xdr:nvSpPr>
        <xdr:cNvPr id="11625" name="公債費平均値テキスト"/>
        <xdr:cNvSpPr txBox="1">
          <a:spLocks noChangeArrowheads="1"/>
        </xdr:cNvSpPr>
      </xdr:nvSpPr>
      <xdr:spPr bwMode="auto">
        <a:xfrm>
          <a:off x="4914900" y="13335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17.6</a:t>
          </a:r>
        </a:p>
      </xdr:txBody>
    </xdr:sp>
    <xdr:clientData/>
  </xdr:twoCellAnchor>
  <xdr:twoCellAnchor>
    <xdr:from>
      <xdr:col>6</xdr:col>
      <xdr:colOff>647700</xdr:colOff>
      <xdr:row>77</xdr:row>
      <xdr:rowOff>133350</xdr:rowOff>
    </xdr:from>
    <xdr:to>
      <xdr:col>7</xdr:col>
      <xdr:colOff>66675</xdr:colOff>
      <xdr:row>78</xdr:row>
      <xdr:rowOff>66675</xdr:rowOff>
    </xdr:to>
    <xdr:sp macro="" textlink="">
      <xdr:nvSpPr>
        <xdr:cNvPr id="11626" name="AutoShape 362"/>
        <xdr:cNvSpPr>
          <a:spLocks noChangeArrowheads="1"/>
        </xdr:cNvSpPr>
      </xdr:nvSpPr>
      <xdr:spPr bwMode="auto">
        <a:xfrm>
          <a:off x="4772025" y="13335000"/>
          <a:ext cx="104775" cy="104775"/>
        </a:xfrm>
        <a:prstGeom prst="flowChartDecision">
          <a:avLst/>
        </a:prstGeom>
        <a:solidFill>
          <a:srgbClr val="000080"/>
        </a:solidFill>
        <a:ln w="9525">
          <a:solidFill>
            <a:srgbClr val="000080"/>
          </a:solidFill>
          <a:miter lim="800000"/>
          <a:headEnd/>
          <a:tailEnd/>
        </a:ln>
      </xdr:spPr>
    </xdr:sp>
    <xdr:clientData/>
  </xdr:twoCellAnchor>
  <xdr:twoCellAnchor>
    <xdr:from>
      <xdr:col>4</xdr:col>
      <xdr:colOff>342900</xdr:colOff>
      <xdr:row>77</xdr:row>
      <xdr:rowOff>0</xdr:rowOff>
    </xdr:from>
    <xdr:to>
      <xdr:col>5</xdr:col>
      <xdr:colOff>552450</xdr:colOff>
      <xdr:row>77</xdr:row>
      <xdr:rowOff>9525</xdr:rowOff>
    </xdr:to>
    <xdr:sp macro="" textlink="">
      <xdr:nvSpPr>
        <xdr:cNvPr id="11627" name="Line 363"/>
        <xdr:cNvSpPr>
          <a:spLocks noChangeShapeType="1"/>
        </xdr:cNvSpPr>
      </xdr:nvSpPr>
      <xdr:spPr bwMode="auto">
        <a:xfrm>
          <a:off x="3095625" y="13201650"/>
          <a:ext cx="895350" cy="9525"/>
        </a:xfrm>
        <a:prstGeom prst="line">
          <a:avLst/>
        </a:prstGeom>
        <a:noFill/>
        <a:ln w="6350">
          <a:solidFill>
            <a:srgbClr val="FF0000"/>
          </a:solidFill>
          <a:round/>
          <a:headEnd/>
          <a:tailEnd/>
        </a:ln>
      </xdr:spPr>
    </xdr:sp>
    <xdr:clientData/>
  </xdr:twoCellAnchor>
  <xdr:twoCellAnchor>
    <xdr:from>
      <xdr:col>5</xdr:col>
      <xdr:colOff>495300</xdr:colOff>
      <xdr:row>78</xdr:row>
      <xdr:rowOff>38100</xdr:rowOff>
    </xdr:from>
    <xdr:to>
      <xdr:col>5</xdr:col>
      <xdr:colOff>600075</xdr:colOff>
      <xdr:row>78</xdr:row>
      <xdr:rowOff>133350</xdr:rowOff>
    </xdr:to>
    <xdr:sp macro="" textlink="">
      <xdr:nvSpPr>
        <xdr:cNvPr id="11628" name="AutoShape 364"/>
        <xdr:cNvSpPr>
          <a:spLocks noChangeArrowheads="1"/>
        </xdr:cNvSpPr>
      </xdr:nvSpPr>
      <xdr:spPr bwMode="auto">
        <a:xfrm>
          <a:off x="3933825" y="13411200"/>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5</xdr:col>
      <xdr:colOff>171450</xdr:colOff>
      <xdr:row>78</xdr:row>
      <xdr:rowOff>152400</xdr:rowOff>
    </xdr:from>
    <xdr:to>
      <xdr:col>6</xdr:col>
      <xdr:colOff>219075</xdr:colOff>
      <xdr:row>80</xdr:row>
      <xdr:rowOff>19050</xdr:rowOff>
    </xdr:to>
    <xdr:sp macro="" textlink="">
      <xdr:nvSpPr>
        <xdr:cNvPr id="11629" name="Text Box 365"/>
        <xdr:cNvSpPr txBox="1">
          <a:spLocks noChangeArrowheads="1"/>
        </xdr:cNvSpPr>
      </xdr:nvSpPr>
      <xdr:spPr bwMode="auto">
        <a:xfrm>
          <a:off x="3609975" y="1352550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19.1</a:t>
          </a:r>
        </a:p>
      </xdr:txBody>
    </xdr:sp>
    <xdr:clientData/>
  </xdr:twoCellAnchor>
  <xdr:twoCellAnchor>
    <xdr:from>
      <xdr:col>3</xdr:col>
      <xdr:colOff>142875</xdr:colOff>
      <xdr:row>76</xdr:row>
      <xdr:rowOff>152400</xdr:rowOff>
    </xdr:from>
    <xdr:to>
      <xdr:col>4</xdr:col>
      <xdr:colOff>342900</xdr:colOff>
      <xdr:row>77</xdr:row>
      <xdr:rowOff>0</xdr:rowOff>
    </xdr:to>
    <xdr:sp macro="" textlink="">
      <xdr:nvSpPr>
        <xdr:cNvPr id="11630" name="Line 366"/>
        <xdr:cNvSpPr>
          <a:spLocks noChangeShapeType="1"/>
        </xdr:cNvSpPr>
      </xdr:nvSpPr>
      <xdr:spPr bwMode="auto">
        <a:xfrm>
          <a:off x="2209800" y="13182600"/>
          <a:ext cx="885825" cy="19050"/>
        </a:xfrm>
        <a:prstGeom prst="line">
          <a:avLst/>
        </a:prstGeom>
        <a:noFill/>
        <a:ln w="6350">
          <a:solidFill>
            <a:srgbClr val="FF0000"/>
          </a:solidFill>
          <a:round/>
          <a:headEnd/>
          <a:tailEnd/>
        </a:ln>
      </xdr:spPr>
    </xdr:sp>
    <xdr:clientData/>
  </xdr:twoCellAnchor>
  <xdr:twoCellAnchor>
    <xdr:from>
      <xdr:col>4</xdr:col>
      <xdr:colOff>295275</xdr:colOff>
      <xdr:row>78</xdr:row>
      <xdr:rowOff>66675</xdr:rowOff>
    </xdr:from>
    <xdr:to>
      <xdr:col>4</xdr:col>
      <xdr:colOff>400050</xdr:colOff>
      <xdr:row>78</xdr:row>
      <xdr:rowOff>161925</xdr:rowOff>
    </xdr:to>
    <xdr:sp macro="" textlink="">
      <xdr:nvSpPr>
        <xdr:cNvPr id="11631" name="AutoShape 367"/>
        <xdr:cNvSpPr>
          <a:spLocks noChangeArrowheads="1"/>
        </xdr:cNvSpPr>
      </xdr:nvSpPr>
      <xdr:spPr bwMode="auto">
        <a:xfrm>
          <a:off x="3048000" y="13439775"/>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3</xdr:col>
      <xdr:colOff>647700</xdr:colOff>
      <xdr:row>79</xdr:row>
      <xdr:rowOff>9525</xdr:rowOff>
    </xdr:from>
    <xdr:to>
      <xdr:col>5</xdr:col>
      <xdr:colOff>38100</xdr:colOff>
      <xdr:row>80</xdr:row>
      <xdr:rowOff>47625</xdr:rowOff>
    </xdr:to>
    <xdr:sp macro="" textlink="">
      <xdr:nvSpPr>
        <xdr:cNvPr id="11632" name="Text Box 368"/>
        <xdr:cNvSpPr txBox="1">
          <a:spLocks noChangeArrowheads="1"/>
        </xdr:cNvSpPr>
      </xdr:nvSpPr>
      <xdr:spPr bwMode="auto">
        <a:xfrm>
          <a:off x="2714625" y="135540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19.7</a:t>
          </a:r>
        </a:p>
      </xdr:txBody>
    </xdr:sp>
    <xdr:clientData/>
  </xdr:twoCellAnchor>
  <xdr:twoCellAnchor>
    <xdr:from>
      <xdr:col>1</xdr:col>
      <xdr:colOff>628650</xdr:colOff>
      <xdr:row>76</xdr:row>
      <xdr:rowOff>152400</xdr:rowOff>
    </xdr:from>
    <xdr:to>
      <xdr:col>3</xdr:col>
      <xdr:colOff>142875</xdr:colOff>
      <xdr:row>77</xdr:row>
      <xdr:rowOff>0</xdr:rowOff>
    </xdr:to>
    <xdr:sp macro="" textlink="">
      <xdr:nvSpPr>
        <xdr:cNvPr id="11633" name="Line 369"/>
        <xdr:cNvSpPr>
          <a:spLocks noChangeShapeType="1"/>
        </xdr:cNvSpPr>
      </xdr:nvSpPr>
      <xdr:spPr bwMode="auto">
        <a:xfrm flipV="1">
          <a:off x="1323975" y="13182600"/>
          <a:ext cx="885825" cy="19050"/>
        </a:xfrm>
        <a:prstGeom prst="line">
          <a:avLst/>
        </a:prstGeom>
        <a:noFill/>
        <a:ln w="6350">
          <a:solidFill>
            <a:srgbClr val="FF0000"/>
          </a:solidFill>
          <a:round/>
          <a:headEnd/>
          <a:tailEnd/>
        </a:ln>
      </xdr:spPr>
    </xdr:sp>
    <xdr:clientData/>
  </xdr:twoCellAnchor>
  <xdr:twoCellAnchor>
    <xdr:from>
      <xdr:col>3</xdr:col>
      <xdr:colOff>95250</xdr:colOff>
      <xdr:row>78</xdr:row>
      <xdr:rowOff>76200</xdr:rowOff>
    </xdr:from>
    <xdr:to>
      <xdr:col>3</xdr:col>
      <xdr:colOff>190500</xdr:colOff>
      <xdr:row>79</xdr:row>
      <xdr:rowOff>0</xdr:rowOff>
    </xdr:to>
    <xdr:sp macro="" textlink="">
      <xdr:nvSpPr>
        <xdr:cNvPr id="11634" name="AutoShape 370"/>
        <xdr:cNvSpPr>
          <a:spLocks noChangeArrowheads="1"/>
        </xdr:cNvSpPr>
      </xdr:nvSpPr>
      <xdr:spPr bwMode="auto">
        <a:xfrm>
          <a:off x="2162175" y="13449300"/>
          <a:ext cx="95250"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2</xdr:col>
      <xdr:colOff>447675</xdr:colOff>
      <xdr:row>79</xdr:row>
      <xdr:rowOff>19050</xdr:rowOff>
    </xdr:from>
    <xdr:to>
      <xdr:col>3</xdr:col>
      <xdr:colOff>523875</xdr:colOff>
      <xdr:row>80</xdr:row>
      <xdr:rowOff>57150</xdr:rowOff>
    </xdr:to>
    <xdr:sp macro="" textlink="">
      <xdr:nvSpPr>
        <xdr:cNvPr id="11635" name="Text Box 371"/>
        <xdr:cNvSpPr txBox="1">
          <a:spLocks noChangeArrowheads="1"/>
        </xdr:cNvSpPr>
      </xdr:nvSpPr>
      <xdr:spPr bwMode="auto">
        <a:xfrm>
          <a:off x="1828800" y="135636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19.9</a:t>
          </a:r>
        </a:p>
      </xdr:txBody>
    </xdr:sp>
    <xdr:clientData/>
  </xdr:twoCellAnchor>
  <xdr:twoCellAnchor>
    <xdr:from>
      <xdr:col>1</xdr:col>
      <xdr:colOff>571500</xdr:colOff>
      <xdr:row>78</xdr:row>
      <xdr:rowOff>76200</xdr:rowOff>
    </xdr:from>
    <xdr:to>
      <xdr:col>1</xdr:col>
      <xdr:colOff>676275</xdr:colOff>
      <xdr:row>79</xdr:row>
      <xdr:rowOff>9525</xdr:rowOff>
    </xdr:to>
    <xdr:sp macro="" textlink="">
      <xdr:nvSpPr>
        <xdr:cNvPr id="11636" name="AutoShape 372"/>
        <xdr:cNvSpPr>
          <a:spLocks noChangeArrowheads="1"/>
        </xdr:cNvSpPr>
      </xdr:nvSpPr>
      <xdr:spPr bwMode="auto">
        <a:xfrm>
          <a:off x="1266825" y="1344930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xdr:col>
      <xdr:colOff>247650</xdr:colOff>
      <xdr:row>79</xdr:row>
      <xdr:rowOff>19050</xdr:rowOff>
    </xdr:from>
    <xdr:to>
      <xdr:col>2</xdr:col>
      <xdr:colOff>323850</xdr:colOff>
      <xdr:row>80</xdr:row>
      <xdr:rowOff>57150</xdr:rowOff>
    </xdr:to>
    <xdr:sp macro="" textlink="">
      <xdr:nvSpPr>
        <xdr:cNvPr id="11637" name="Text Box 373"/>
        <xdr:cNvSpPr txBox="1">
          <a:spLocks noChangeArrowheads="1"/>
        </xdr:cNvSpPr>
      </xdr:nvSpPr>
      <xdr:spPr bwMode="auto">
        <a:xfrm>
          <a:off x="942975" y="1356360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20.0</a:t>
          </a:r>
        </a:p>
      </xdr:txBody>
    </xdr:sp>
    <xdr:clientData/>
  </xdr:twoCellAnchor>
  <xdr:twoCellAnchor editAs="oneCell">
    <xdr:from>
      <xdr:col>6</xdr:col>
      <xdr:colOff>590550</xdr:colOff>
      <xdr:row>84</xdr:row>
      <xdr:rowOff>76200</xdr:rowOff>
    </xdr:from>
    <xdr:to>
      <xdr:col>7</xdr:col>
      <xdr:colOff>666750</xdr:colOff>
      <xdr:row>85</xdr:row>
      <xdr:rowOff>114300</xdr:rowOff>
    </xdr:to>
    <xdr:sp macro="" textlink="">
      <xdr:nvSpPr>
        <xdr:cNvPr id="11638" name="Text Box 374"/>
        <xdr:cNvSpPr txBox="1">
          <a:spLocks noChangeArrowheads="1"/>
        </xdr:cNvSpPr>
      </xdr:nvSpPr>
      <xdr:spPr bwMode="auto">
        <a:xfrm>
          <a:off x="4714875"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5</xdr:col>
      <xdr:colOff>438150</xdr:colOff>
      <xdr:row>84</xdr:row>
      <xdr:rowOff>76200</xdr:rowOff>
    </xdr:from>
    <xdr:to>
      <xdr:col>6</xdr:col>
      <xdr:colOff>514350</xdr:colOff>
      <xdr:row>85</xdr:row>
      <xdr:rowOff>114300</xdr:rowOff>
    </xdr:to>
    <xdr:sp macro="" textlink="">
      <xdr:nvSpPr>
        <xdr:cNvPr id="11639" name="Text Box 375"/>
        <xdr:cNvSpPr txBox="1">
          <a:spLocks noChangeArrowheads="1"/>
        </xdr:cNvSpPr>
      </xdr:nvSpPr>
      <xdr:spPr bwMode="auto">
        <a:xfrm>
          <a:off x="3876675"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4</xdr:col>
      <xdr:colOff>228600</xdr:colOff>
      <xdr:row>84</xdr:row>
      <xdr:rowOff>76200</xdr:rowOff>
    </xdr:from>
    <xdr:to>
      <xdr:col>5</xdr:col>
      <xdr:colOff>304800</xdr:colOff>
      <xdr:row>85</xdr:row>
      <xdr:rowOff>114300</xdr:rowOff>
    </xdr:to>
    <xdr:sp macro="" textlink="">
      <xdr:nvSpPr>
        <xdr:cNvPr id="11640" name="Text Box 376"/>
        <xdr:cNvSpPr txBox="1">
          <a:spLocks noChangeArrowheads="1"/>
        </xdr:cNvSpPr>
      </xdr:nvSpPr>
      <xdr:spPr bwMode="auto">
        <a:xfrm>
          <a:off x="2981325"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3</xdr:col>
      <xdr:colOff>28575</xdr:colOff>
      <xdr:row>84</xdr:row>
      <xdr:rowOff>76200</xdr:rowOff>
    </xdr:from>
    <xdr:to>
      <xdr:col>4</xdr:col>
      <xdr:colOff>104775</xdr:colOff>
      <xdr:row>85</xdr:row>
      <xdr:rowOff>114300</xdr:rowOff>
    </xdr:to>
    <xdr:sp macro="" textlink="">
      <xdr:nvSpPr>
        <xdr:cNvPr id="11641" name="Text Box 377"/>
        <xdr:cNvSpPr txBox="1">
          <a:spLocks noChangeArrowheads="1"/>
        </xdr:cNvSpPr>
      </xdr:nvSpPr>
      <xdr:spPr bwMode="auto">
        <a:xfrm>
          <a:off x="2095500"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xdr:col>
      <xdr:colOff>514350</xdr:colOff>
      <xdr:row>84</xdr:row>
      <xdr:rowOff>76200</xdr:rowOff>
    </xdr:from>
    <xdr:to>
      <xdr:col>2</xdr:col>
      <xdr:colOff>590550</xdr:colOff>
      <xdr:row>85</xdr:row>
      <xdr:rowOff>114300</xdr:rowOff>
    </xdr:to>
    <xdr:sp macro="" textlink="">
      <xdr:nvSpPr>
        <xdr:cNvPr id="11642" name="Text Box 378"/>
        <xdr:cNvSpPr txBox="1">
          <a:spLocks noChangeArrowheads="1"/>
        </xdr:cNvSpPr>
      </xdr:nvSpPr>
      <xdr:spPr bwMode="auto">
        <a:xfrm>
          <a:off x="1209675"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6</xdr:col>
      <xdr:colOff>647700</xdr:colOff>
      <xdr:row>76</xdr:row>
      <xdr:rowOff>152400</xdr:rowOff>
    </xdr:from>
    <xdr:to>
      <xdr:col>7</xdr:col>
      <xdr:colOff>66675</xdr:colOff>
      <xdr:row>77</xdr:row>
      <xdr:rowOff>85725</xdr:rowOff>
    </xdr:to>
    <xdr:sp macro="" textlink="">
      <xdr:nvSpPr>
        <xdr:cNvPr id="11643" name="Oval 379"/>
        <xdr:cNvSpPr>
          <a:spLocks noChangeArrowheads="1"/>
        </xdr:cNvSpPr>
      </xdr:nvSpPr>
      <xdr:spPr bwMode="auto">
        <a:xfrm>
          <a:off x="4772025" y="13182600"/>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7</xdr:col>
      <xdr:colOff>104775</xdr:colOff>
      <xdr:row>76</xdr:row>
      <xdr:rowOff>28575</xdr:rowOff>
    </xdr:from>
    <xdr:to>
      <xdr:col>8</xdr:col>
      <xdr:colOff>180975</xdr:colOff>
      <xdr:row>77</xdr:row>
      <xdr:rowOff>66675</xdr:rowOff>
    </xdr:to>
    <xdr:sp macro="" textlink="">
      <xdr:nvSpPr>
        <xdr:cNvPr id="11644" name="公債費該当値テキスト"/>
        <xdr:cNvSpPr txBox="1">
          <a:spLocks noChangeArrowheads="1"/>
        </xdr:cNvSpPr>
      </xdr:nvSpPr>
      <xdr:spPr bwMode="auto">
        <a:xfrm>
          <a:off x="4914900" y="130587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14.2</a:t>
          </a:r>
        </a:p>
      </xdr:txBody>
    </xdr:sp>
    <xdr:clientData/>
  </xdr:twoCellAnchor>
  <xdr:twoCellAnchor>
    <xdr:from>
      <xdr:col>5</xdr:col>
      <xdr:colOff>495300</xdr:colOff>
      <xdr:row>76</xdr:row>
      <xdr:rowOff>133350</xdr:rowOff>
    </xdr:from>
    <xdr:to>
      <xdr:col>5</xdr:col>
      <xdr:colOff>600075</xdr:colOff>
      <xdr:row>77</xdr:row>
      <xdr:rowOff>57150</xdr:rowOff>
    </xdr:to>
    <xdr:sp macro="" textlink="">
      <xdr:nvSpPr>
        <xdr:cNvPr id="11645" name="Oval 381"/>
        <xdr:cNvSpPr>
          <a:spLocks noChangeArrowheads="1"/>
        </xdr:cNvSpPr>
      </xdr:nvSpPr>
      <xdr:spPr bwMode="auto">
        <a:xfrm>
          <a:off x="3933825" y="1316355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5</xdr:col>
      <xdr:colOff>171450</xdr:colOff>
      <xdr:row>75</xdr:row>
      <xdr:rowOff>95250</xdr:rowOff>
    </xdr:from>
    <xdr:to>
      <xdr:col>6</xdr:col>
      <xdr:colOff>219075</xdr:colOff>
      <xdr:row>76</xdr:row>
      <xdr:rowOff>133350</xdr:rowOff>
    </xdr:to>
    <xdr:sp macro="" textlink="">
      <xdr:nvSpPr>
        <xdr:cNvPr id="11646" name="Text Box 382"/>
        <xdr:cNvSpPr txBox="1">
          <a:spLocks noChangeArrowheads="1"/>
        </xdr:cNvSpPr>
      </xdr:nvSpPr>
      <xdr:spPr bwMode="auto">
        <a:xfrm>
          <a:off x="3609975" y="12954000"/>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13.7</a:t>
          </a:r>
        </a:p>
      </xdr:txBody>
    </xdr:sp>
    <xdr:clientData/>
  </xdr:twoCellAnchor>
  <xdr:twoCellAnchor>
    <xdr:from>
      <xdr:col>4</xdr:col>
      <xdr:colOff>295275</xdr:colOff>
      <xdr:row>76</xdr:row>
      <xdr:rowOff>123825</xdr:rowOff>
    </xdr:from>
    <xdr:to>
      <xdr:col>4</xdr:col>
      <xdr:colOff>400050</xdr:colOff>
      <xdr:row>77</xdr:row>
      <xdr:rowOff>47625</xdr:rowOff>
    </xdr:to>
    <xdr:sp macro="" textlink="">
      <xdr:nvSpPr>
        <xdr:cNvPr id="11647" name="Oval 383"/>
        <xdr:cNvSpPr>
          <a:spLocks noChangeArrowheads="1"/>
        </xdr:cNvSpPr>
      </xdr:nvSpPr>
      <xdr:spPr bwMode="auto">
        <a:xfrm>
          <a:off x="3048000" y="13154025"/>
          <a:ext cx="104775" cy="95250"/>
        </a:xfrm>
        <a:prstGeom prst="ellipse">
          <a:avLst/>
        </a:prstGeom>
        <a:solidFill>
          <a:srgbClr val="FF0000"/>
        </a:solidFill>
        <a:ln w="9525">
          <a:solidFill>
            <a:srgbClr val="FF0000"/>
          </a:solidFill>
          <a:round/>
          <a:headEnd/>
          <a:tailEnd/>
        </a:ln>
      </xdr:spPr>
    </xdr:sp>
    <xdr:clientData/>
  </xdr:twoCellAnchor>
  <xdr:twoCellAnchor editAs="oneCell">
    <xdr:from>
      <xdr:col>3</xdr:col>
      <xdr:colOff>647700</xdr:colOff>
      <xdr:row>75</xdr:row>
      <xdr:rowOff>85725</xdr:rowOff>
    </xdr:from>
    <xdr:to>
      <xdr:col>5</xdr:col>
      <xdr:colOff>38100</xdr:colOff>
      <xdr:row>76</xdr:row>
      <xdr:rowOff>123825</xdr:rowOff>
    </xdr:to>
    <xdr:sp macro="" textlink="">
      <xdr:nvSpPr>
        <xdr:cNvPr id="11648" name="Text Box 384"/>
        <xdr:cNvSpPr txBox="1">
          <a:spLocks noChangeArrowheads="1"/>
        </xdr:cNvSpPr>
      </xdr:nvSpPr>
      <xdr:spPr bwMode="auto">
        <a:xfrm>
          <a:off x="2714625" y="129444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13.5</a:t>
          </a:r>
        </a:p>
      </xdr:txBody>
    </xdr:sp>
    <xdr:clientData/>
  </xdr:twoCellAnchor>
  <xdr:twoCellAnchor>
    <xdr:from>
      <xdr:col>3</xdr:col>
      <xdr:colOff>95250</xdr:colOff>
      <xdr:row>76</xdr:row>
      <xdr:rowOff>95250</xdr:rowOff>
    </xdr:from>
    <xdr:to>
      <xdr:col>3</xdr:col>
      <xdr:colOff>190500</xdr:colOff>
      <xdr:row>77</xdr:row>
      <xdr:rowOff>28575</xdr:rowOff>
    </xdr:to>
    <xdr:sp macro="" textlink="">
      <xdr:nvSpPr>
        <xdr:cNvPr id="11649" name="Oval 385"/>
        <xdr:cNvSpPr>
          <a:spLocks noChangeArrowheads="1"/>
        </xdr:cNvSpPr>
      </xdr:nvSpPr>
      <xdr:spPr bwMode="auto">
        <a:xfrm>
          <a:off x="2162175" y="13125450"/>
          <a:ext cx="95250" cy="104775"/>
        </a:xfrm>
        <a:prstGeom prst="ellipse">
          <a:avLst/>
        </a:prstGeom>
        <a:solidFill>
          <a:srgbClr val="FF0000"/>
        </a:solidFill>
        <a:ln w="9525">
          <a:solidFill>
            <a:srgbClr val="FF0000"/>
          </a:solidFill>
          <a:round/>
          <a:headEnd/>
          <a:tailEnd/>
        </a:ln>
      </xdr:spPr>
    </xdr:sp>
    <xdr:clientData/>
  </xdr:twoCellAnchor>
  <xdr:twoCellAnchor editAs="oneCell">
    <xdr:from>
      <xdr:col>2</xdr:col>
      <xdr:colOff>447675</xdr:colOff>
      <xdr:row>75</xdr:row>
      <xdr:rowOff>66675</xdr:rowOff>
    </xdr:from>
    <xdr:to>
      <xdr:col>3</xdr:col>
      <xdr:colOff>523875</xdr:colOff>
      <xdr:row>76</xdr:row>
      <xdr:rowOff>104775</xdr:rowOff>
    </xdr:to>
    <xdr:sp macro="" textlink="">
      <xdr:nvSpPr>
        <xdr:cNvPr id="11650" name="Text Box 386"/>
        <xdr:cNvSpPr txBox="1">
          <a:spLocks noChangeArrowheads="1"/>
        </xdr:cNvSpPr>
      </xdr:nvSpPr>
      <xdr:spPr bwMode="auto">
        <a:xfrm>
          <a:off x="1828800" y="129254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13.0</a:t>
          </a:r>
        </a:p>
      </xdr:txBody>
    </xdr:sp>
    <xdr:clientData/>
  </xdr:twoCellAnchor>
  <xdr:twoCellAnchor>
    <xdr:from>
      <xdr:col>1</xdr:col>
      <xdr:colOff>571500</xdr:colOff>
      <xdr:row>76</xdr:row>
      <xdr:rowOff>123825</xdr:rowOff>
    </xdr:from>
    <xdr:to>
      <xdr:col>1</xdr:col>
      <xdr:colOff>676275</xdr:colOff>
      <xdr:row>77</xdr:row>
      <xdr:rowOff>47625</xdr:rowOff>
    </xdr:to>
    <xdr:sp macro="" textlink="">
      <xdr:nvSpPr>
        <xdr:cNvPr id="11651" name="Oval 387"/>
        <xdr:cNvSpPr>
          <a:spLocks noChangeArrowheads="1"/>
        </xdr:cNvSpPr>
      </xdr:nvSpPr>
      <xdr:spPr bwMode="auto">
        <a:xfrm>
          <a:off x="1266825" y="13154025"/>
          <a:ext cx="104775" cy="95250"/>
        </a:xfrm>
        <a:prstGeom prst="ellipse">
          <a:avLst/>
        </a:prstGeom>
        <a:solidFill>
          <a:srgbClr val="FF0000"/>
        </a:solidFill>
        <a:ln w="9525">
          <a:solidFill>
            <a:srgbClr val="FF0000"/>
          </a:solidFill>
          <a:round/>
          <a:headEnd/>
          <a:tailEnd/>
        </a:ln>
      </xdr:spPr>
    </xdr:sp>
    <xdr:clientData/>
  </xdr:twoCellAnchor>
  <xdr:twoCellAnchor editAs="oneCell">
    <xdr:from>
      <xdr:col>1</xdr:col>
      <xdr:colOff>247650</xdr:colOff>
      <xdr:row>75</xdr:row>
      <xdr:rowOff>85725</xdr:rowOff>
    </xdr:from>
    <xdr:to>
      <xdr:col>2</xdr:col>
      <xdr:colOff>323850</xdr:colOff>
      <xdr:row>76</xdr:row>
      <xdr:rowOff>123825</xdr:rowOff>
    </xdr:to>
    <xdr:sp macro="" textlink="">
      <xdr:nvSpPr>
        <xdr:cNvPr id="11652" name="Text Box 388"/>
        <xdr:cNvSpPr txBox="1">
          <a:spLocks noChangeArrowheads="1"/>
        </xdr:cNvSpPr>
      </xdr:nvSpPr>
      <xdr:spPr bwMode="auto">
        <a:xfrm>
          <a:off x="942975" y="129444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13.5</a:t>
          </a:r>
        </a:p>
      </xdr:txBody>
    </xdr:sp>
    <xdr:clientData/>
  </xdr:twoCellAnchor>
  <xdr:twoCellAnchor>
    <xdr:from>
      <xdr:col>18</xdr:col>
      <xdr:colOff>85725</xdr:colOff>
      <xdr:row>67</xdr:row>
      <xdr:rowOff>66675</xdr:rowOff>
    </xdr:from>
    <xdr:to>
      <xdr:col>24</xdr:col>
      <xdr:colOff>590550</xdr:colOff>
      <xdr:row>69</xdr:row>
      <xdr:rowOff>47625</xdr:rowOff>
    </xdr:to>
    <xdr:sp macro="" textlink="">
      <xdr:nvSpPr>
        <xdr:cNvPr id="11653" name="Rectangle 389"/>
        <xdr:cNvSpPr>
          <a:spLocks noChangeArrowheads="1"/>
        </xdr:cNvSpPr>
      </xdr:nvSpPr>
      <xdr:spPr bwMode="auto">
        <a:xfrm>
          <a:off x="12449175" y="11553825"/>
          <a:ext cx="4619625" cy="32385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a:ea typeface="ＭＳ Ｐゴシック"/>
            </a:rPr>
            <a:t>公債費以外</a:t>
          </a:r>
        </a:p>
      </xdr:txBody>
    </xdr:sp>
    <xdr:clientData/>
  </xdr:twoCellAnchor>
  <xdr:twoCellAnchor>
    <xdr:from>
      <xdr:col>24</xdr:col>
      <xdr:colOff>600075</xdr:colOff>
      <xdr:row>67</xdr:row>
      <xdr:rowOff>133350</xdr:rowOff>
    </xdr:from>
    <xdr:to>
      <xdr:col>27</xdr:col>
      <xdr:colOff>66675</xdr:colOff>
      <xdr:row>69</xdr:row>
      <xdr:rowOff>47625</xdr:rowOff>
    </xdr:to>
    <xdr:sp macro="" textlink="">
      <xdr:nvSpPr>
        <xdr:cNvPr id="11654" name="Rectangle 390"/>
        <xdr:cNvSpPr>
          <a:spLocks noChangeArrowheads="1"/>
        </xdr:cNvSpPr>
      </xdr:nvSpPr>
      <xdr:spPr bwMode="auto">
        <a:xfrm>
          <a:off x="17078325" y="11620500"/>
          <a:ext cx="1524000" cy="257175"/>
        </a:xfrm>
        <a:prstGeom prst="rect">
          <a:avLst/>
        </a:prstGeom>
        <a:solidFill>
          <a:srgbClr val="FFFFFF"/>
        </a:solidFill>
        <a:ln w="9525">
          <a:solidFill>
            <a:srgbClr val="FFFFFF"/>
          </a:solid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類似団体内順位</a:t>
          </a:r>
        </a:p>
      </xdr:txBody>
    </xdr:sp>
    <xdr:clientData/>
  </xdr:twoCellAnchor>
  <xdr:twoCellAnchor>
    <xdr:from>
      <xdr:col>24</xdr:col>
      <xdr:colOff>600075</xdr:colOff>
      <xdr:row>68</xdr:row>
      <xdr:rowOff>152400</xdr:rowOff>
    </xdr:from>
    <xdr:to>
      <xdr:col>27</xdr:col>
      <xdr:colOff>66675</xdr:colOff>
      <xdr:row>70</xdr:row>
      <xdr:rowOff>66675</xdr:rowOff>
    </xdr:to>
    <xdr:sp macro="" textlink="">
      <xdr:nvSpPr>
        <xdr:cNvPr id="11655" name="Rectangle 391"/>
        <xdr:cNvSpPr>
          <a:spLocks noChangeArrowheads="1"/>
        </xdr:cNvSpPr>
      </xdr:nvSpPr>
      <xdr:spPr bwMode="auto">
        <a:xfrm>
          <a:off x="17078325" y="11811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72/72</a:t>
          </a:r>
        </a:p>
      </xdr:txBody>
    </xdr:sp>
    <xdr:clientData/>
  </xdr:twoCellAnchor>
  <xdr:twoCellAnchor>
    <xdr:from>
      <xdr:col>27</xdr:col>
      <xdr:colOff>238125</xdr:colOff>
      <xdr:row>67</xdr:row>
      <xdr:rowOff>133350</xdr:rowOff>
    </xdr:from>
    <xdr:to>
      <xdr:col>29</xdr:col>
      <xdr:colOff>257175</xdr:colOff>
      <xdr:row>69</xdr:row>
      <xdr:rowOff>47625</xdr:rowOff>
    </xdr:to>
    <xdr:sp macro="" textlink="">
      <xdr:nvSpPr>
        <xdr:cNvPr id="11656" name="Rectangle 392"/>
        <xdr:cNvSpPr>
          <a:spLocks noChangeArrowheads="1"/>
        </xdr:cNvSpPr>
      </xdr:nvSpPr>
      <xdr:spPr bwMode="auto">
        <a:xfrm>
          <a:off x="18773775" y="11620500"/>
          <a:ext cx="13906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全国平均</a:t>
          </a:r>
        </a:p>
      </xdr:txBody>
    </xdr:sp>
    <xdr:clientData/>
  </xdr:twoCellAnchor>
  <xdr:twoCellAnchor>
    <xdr:from>
      <xdr:col>27</xdr:col>
      <xdr:colOff>238125</xdr:colOff>
      <xdr:row>68</xdr:row>
      <xdr:rowOff>152400</xdr:rowOff>
    </xdr:from>
    <xdr:to>
      <xdr:col>29</xdr:col>
      <xdr:colOff>257175</xdr:colOff>
      <xdr:row>70</xdr:row>
      <xdr:rowOff>66675</xdr:rowOff>
    </xdr:to>
    <xdr:sp macro="" textlink="">
      <xdr:nvSpPr>
        <xdr:cNvPr id="11657" name="Rectangle 393"/>
        <xdr:cNvSpPr>
          <a:spLocks noChangeArrowheads="1"/>
        </xdr:cNvSpPr>
      </xdr:nvSpPr>
      <xdr:spPr bwMode="auto">
        <a:xfrm>
          <a:off x="18773775" y="11811000"/>
          <a:ext cx="139065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70.2</a:t>
          </a:r>
        </a:p>
      </xdr:txBody>
    </xdr:sp>
    <xdr:clientData/>
  </xdr:twoCellAnchor>
  <xdr:twoCellAnchor>
    <xdr:from>
      <xdr:col>29</xdr:col>
      <xdr:colOff>476250</xdr:colOff>
      <xdr:row>67</xdr:row>
      <xdr:rowOff>133350</xdr:rowOff>
    </xdr:from>
    <xdr:to>
      <xdr:col>31</xdr:col>
      <xdr:colOff>628650</xdr:colOff>
      <xdr:row>69</xdr:row>
      <xdr:rowOff>47625</xdr:rowOff>
    </xdr:to>
    <xdr:sp macro="" textlink="">
      <xdr:nvSpPr>
        <xdr:cNvPr id="11658" name="Rectangle 394"/>
        <xdr:cNvSpPr>
          <a:spLocks noChangeArrowheads="1"/>
        </xdr:cNvSpPr>
      </xdr:nvSpPr>
      <xdr:spPr bwMode="auto">
        <a:xfrm>
          <a:off x="20383500" y="116205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ja-JP" altLang="en-US" sz="1200" b="1" i="1" u="none" strike="noStrike" baseline="0">
              <a:solidFill>
                <a:srgbClr val="3366FF"/>
              </a:solidFill>
              <a:latin typeface="ＭＳ Ｐゴシック"/>
              <a:ea typeface="ＭＳ Ｐゴシック"/>
            </a:rPr>
            <a:t>群馬県平均</a:t>
          </a:r>
        </a:p>
      </xdr:txBody>
    </xdr:sp>
    <xdr:clientData/>
  </xdr:twoCellAnchor>
  <xdr:twoCellAnchor>
    <xdr:from>
      <xdr:col>29</xdr:col>
      <xdr:colOff>476250</xdr:colOff>
      <xdr:row>68</xdr:row>
      <xdr:rowOff>152400</xdr:rowOff>
    </xdr:from>
    <xdr:to>
      <xdr:col>31</xdr:col>
      <xdr:colOff>628650</xdr:colOff>
      <xdr:row>70</xdr:row>
      <xdr:rowOff>66675</xdr:rowOff>
    </xdr:to>
    <xdr:sp macro="" textlink="">
      <xdr:nvSpPr>
        <xdr:cNvPr id="11659" name="Rectangle 395"/>
        <xdr:cNvSpPr>
          <a:spLocks noChangeArrowheads="1"/>
        </xdr:cNvSpPr>
      </xdr:nvSpPr>
      <xdr:spPr bwMode="auto">
        <a:xfrm>
          <a:off x="20383500" y="11811000"/>
          <a:ext cx="1524000" cy="257175"/>
        </a:xfrm>
        <a:prstGeom prst="rect">
          <a:avLst/>
        </a:prstGeom>
        <a:noFill/>
        <a:ln w="9525">
          <a:noFill/>
          <a:miter lim="800000"/>
          <a:headEnd/>
          <a:tailEnd/>
        </a:ln>
      </xdr:spPr>
      <xdr:txBody>
        <a:bodyPr vertOverflow="clip" wrap="square" lIns="0" tIns="18288" rIns="36576" bIns="18288" anchor="ctr" upright="1"/>
        <a:lstStyle/>
        <a:p>
          <a:pPr algn="r" rtl="0">
            <a:defRPr sz="1000"/>
          </a:pPr>
          <a:r>
            <a:rPr lang="en-US" altLang="ja-JP" sz="1200" b="1" i="1" u="none" strike="noStrike" baseline="0">
              <a:solidFill>
                <a:srgbClr val="3366FF"/>
              </a:solidFill>
              <a:latin typeface="ＭＳ Ｐゴシック"/>
              <a:ea typeface="ＭＳ Ｐゴシック"/>
            </a:rPr>
            <a:t>73.0</a:t>
          </a:r>
        </a:p>
      </xdr:txBody>
    </xdr:sp>
    <xdr:clientData/>
  </xdr:twoCellAnchor>
  <xdr:twoCellAnchor>
    <xdr:from>
      <xdr:col>18</xdr:col>
      <xdr:colOff>85725</xdr:colOff>
      <xdr:row>70</xdr:row>
      <xdr:rowOff>123825</xdr:rowOff>
    </xdr:from>
    <xdr:to>
      <xdr:col>24</xdr:col>
      <xdr:colOff>590550</xdr:colOff>
      <xdr:row>84</xdr:row>
      <xdr:rowOff>9525</xdr:rowOff>
    </xdr:to>
    <xdr:sp macro="" textlink="">
      <xdr:nvSpPr>
        <xdr:cNvPr id="11660" name="Rectangle 396"/>
        <xdr:cNvSpPr>
          <a:spLocks noChangeArrowheads="1"/>
        </xdr:cNvSpPr>
      </xdr:nvSpPr>
      <xdr:spPr bwMode="auto">
        <a:xfrm>
          <a:off x="12449175" y="12125325"/>
          <a:ext cx="4619625" cy="2286000"/>
        </a:xfrm>
        <a:prstGeom prst="rect">
          <a:avLst/>
        </a:prstGeom>
        <a:solidFill>
          <a:srgbClr val="E6FFD5"/>
        </a:solidFill>
        <a:ln w="9525">
          <a:noFill/>
          <a:miter lim="800000"/>
          <a:headEnd/>
          <a:tailEnd/>
        </a:ln>
      </xdr:spPr>
    </xdr:sp>
    <xdr:clientData/>
  </xdr:twoCellAnchor>
  <xdr:twoCellAnchor>
    <xdr:from>
      <xdr:col>25</xdr:col>
      <xdr:colOff>238125</xdr:colOff>
      <xdr:row>70</xdr:row>
      <xdr:rowOff>123825</xdr:rowOff>
    </xdr:from>
    <xdr:to>
      <xdr:col>33</xdr:col>
      <xdr:colOff>85725</xdr:colOff>
      <xdr:row>84</xdr:row>
      <xdr:rowOff>9525</xdr:rowOff>
    </xdr:to>
    <xdr:sp macro="" textlink="">
      <xdr:nvSpPr>
        <xdr:cNvPr id="11661" name="Rectangle 397"/>
        <xdr:cNvSpPr>
          <a:spLocks noChangeArrowheads="1"/>
        </xdr:cNvSpPr>
      </xdr:nvSpPr>
      <xdr:spPr bwMode="auto">
        <a:xfrm>
          <a:off x="17402175" y="12125325"/>
          <a:ext cx="5334000" cy="2286000"/>
        </a:xfrm>
        <a:prstGeom prst="rect">
          <a:avLst/>
        </a:prstGeom>
        <a:solidFill>
          <a:srgbClr val="FFFFFF"/>
        </a:solidFill>
        <a:ln w="19050">
          <a:solidFill>
            <a:srgbClr val="000000"/>
          </a:solidFill>
          <a:miter lim="800000"/>
          <a:headEnd/>
          <a:tailEnd/>
        </a:ln>
      </xdr:spPr>
    </xdr:sp>
    <xdr:clientData/>
  </xdr:twoCellAnchor>
  <xdr:twoCellAnchor>
    <xdr:from>
      <xdr:col>25</xdr:col>
      <xdr:colOff>295275</xdr:colOff>
      <xdr:row>70</xdr:row>
      <xdr:rowOff>123825</xdr:rowOff>
    </xdr:from>
    <xdr:to>
      <xdr:col>30</xdr:col>
      <xdr:colOff>676275</xdr:colOff>
      <xdr:row>72</xdr:row>
      <xdr:rowOff>38100</xdr:rowOff>
    </xdr:to>
    <xdr:sp macro="" textlink="">
      <xdr:nvSpPr>
        <xdr:cNvPr id="11662" name="Rectangle 398"/>
        <xdr:cNvSpPr>
          <a:spLocks noChangeArrowheads="1"/>
        </xdr:cNvSpPr>
      </xdr:nvSpPr>
      <xdr:spPr bwMode="auto">
        <a:xfrm>
          <a:off x="17459325" y="12125325"/>
          <a:ext cx="3810000" cy="257175"/>
        </a:xfrm>
        <a:prstGeom prst="rect">
          <a:avLst/>
        </a:prstGeom>
        <a:noFill/>
        <a:ln w="9525">
          <a:noFill/>
          <a:miter lim="800000"/>
          <a:headEnd/>
          <a:tailEnd/>
        </a:ln>
      </xdr:spPr>
      <xdr:txBody>
        <a:bodyPr vertOverflow="clip" wrap="square" lIns="36576" tIns="0" rIns="0" bIns="18288" anchor="b" upright="1"/>
        <a:lstStyle/>
        <a:p>
          <a:pPr algn="l" rtl="0">
            <a:defRPr sz="1000"/>
          </a:pPr>
          <a:r>
            <a:rPr lang="ja-JP" altLang="en-US" sz="1100" b="1" i="1" u="none" strike="noStrike" baseline="0">
              <a:solidFill>
                <a:srgbClr val="FF0000"/>
              </a:solidFill>
              <a:latin typeface="ＭＳ Ｐゴシック"/>
              <a:ea typeface="ＭＳ Ｐゴシック"/>
            </a:rPr>
            <a:t>公債費以外の分析欄</a:t>
          </a:r>
        </a:p>
      </xdr:txBody>
    </xdr:sp>
    <xdr:clientData/>
  </xdr:twoCellAnchor>
  <xdr:twoCellAnchor>
    <xdr:from>
      <xdr:col>25</xdr:col>
      <xdr:colOff>333375</xdr:colOff>
      <xdr:row>72</xdr:row>
      <xdr:rowOff>104775</xdr:rowOff>
    </xdr:from>
    <xdr:to>
      <xdr:col>32</xdr:col>
      <xdr:colOff>619125</xdr:colOff>
      <xdr:row>83</xdr:row>
      <xdr:rowOff>123825</xdr:rowOff>
    </xdr:to>
    <xdr:sp macro="" textlink="" fLocksText="0">
      <xdr:nvSpPr>
        <xdr:cNvPr id="11663" name="Rectangle 399"/>
        <xdr:cNvSpPr>
          <a:spLocks noChangeArrowheads="1"/>
        </xdr:cNvSpPr>
      </xdr:nvSpPr>
      <xdr:spPr bwMode="auto">
        <a:xfrm>
          <a:off x="17497425" y="12449175"/>
          <a:ext cx="5086350" cy="1905000"/>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公債費以外に係る経常収支比率は、類似団体平均を大きく上回っている。主な要因としては、人件費、物件費、補助費が上げられるが、観光立町としての特殊事情による影響が多々ある。今後においては、各項目の分析に挙げたとおり、各費目の歳出抑制に努める。</a:t>
          </a:r>
          <a:endParaRPr lang="ja-JP" altLang="ja-JP" sz="1200"/>
        </a:p>
        <a:p>
          <a:endParaRPr lang="ja-JP" altLang="en-US"/>
        </a:p>
      </xdr:txBody>
    </xdr:sp>
    <xdr:clientData/>
  </xdr:twoCellAnchor>
  <xdr:oneCellAnchor>
    <xdr:from>
      <xdr:col>18</xdr:col>
      <xdr:colOff>85725</xdr:colOff>
      <xdr:row>69</xdr:row>
      <xdr:rowOff>142875</xdr:rowOff>
    </xdr:from>
    <xdr:ext cx="190500" cy="171450"/>
    <xdr:sp macro="" textlink="">
      <xdr:nvSpPr>
        <xdr:cNvPr id="11664" name="Text Box 400"/>
        <xdr:cNvSpPr txBox="1">
          <a:spLocks noChangeArrowheads="1"/>
        </xdr:cNvSpPr>
      </xdr:nvSpPr>
      <xdr:spPr bwMode="auto">
        <a:xfrm>
          <a:off x="12449175" y="11972925"/>
          <a:ext cx="190500" cy="171450"/>
        </a:xfrm>
        <a:prstGeom prst="rect">
          <a:avLst/>
        </a:prstGeom>
        <a:noFill/>
        <a:ln w="1">
          <a:noFill/>
          <a:miter lim="800000"/>
          <a:headEnd/>
          <a:tailEnd/>
        </a:ln>
        <a:effectLst/>
      </xdr:spPr>
      <xdr:txBody>
        <a:bodyPr wrap="none" lIns="18288" tIns="18288" rIns="0" bIns="0" anchor="t" upright="1">
          <a:spAutoFit/>
        </a:bodyPr>
        <a:lstStyle/>
        <a:p>
          <a:pPr algn="l" rtl="0">
            <a:defRPr sz="1000"/>
          </a:pPr>
          <a:r>
            <a:rPr lang="en-US" altLang="ja-JP" sz="800" b="0" i="0" u="none" strike="noStrike" baseline="0">
              <a:solidFill>
                <a:srgbClr val="000000"/>
              </a:solidFill>
              <a:latin typeface="ＭＳ Ｐゴシック"/>
              <a:ea typeface="ＭＳ Ｐゴシック"/>
            </a:rPr>
            <a:t>(%)</a:t>
          </a:r>
        </a:p>
      </xdr:txBody>
    </xdr:sp>
    <xdr:clientData/>
  </xdr:oneCellAnchor>
  <xdr:twoCellAnchor>
    <xdr:from>
      <xdr:col>18</xdr:col>
      <xdr:colOff>85725</xdr:colOff>
      <xdr:row>84</xdr:row>
      <xdr:rowOff>9525</xdr:rowOff>
    </xdr:from>
    <xdr:to>
      <xdr:col>24</xdr:col>
      <xdr:colOff>590550</xdr:colOff>
      <xdr:row>84</xdr:row>
      <xdr:rowOff>9525</xdr:rowOff>
    </xdr:to>
    <xdr:sp macro="" textlink="">
      <xdr:nvSpPr>
        <xdr:cNvPr id="11665" name="Line 401"/>
        <xdr:cNvSpPr>
          <a:spLocks noChangeShapeType="1"/>
        </xdr:cNvSpPr>
      </xdr:nvSpPr>
      <xdr:spPr bwMode="auto">
        <a:xfrm>
          <a:off x="12449175" y="14411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83</xdr:row>
      <xdr:rowOff>66675</xdr:rowOff>
    </xdr:from>
    <xdr:to>
      <xdr:col>18</xdr:col>
      <xdr:colOff>76200</xdr:colOff>
      <xdr:row>84</xdr:row>
      <xdr:rowOff>104775</xdr:rowOff>
    </xdr:to>
    <xdr:sp macro="" textlink="">
      <xdr:nvSpPr>
        <xdr:cNvPr id="11666" name="Text Box 402"/>
        <xdr:cNvSpPr txBox="1">
          <a:spLocks noChangeArrowheads="1"/>
        </xdr:cNvSpPr>
      </xdr:nvSpPr>
      <xdr:spPr bwMode="auto">
        <a:xfrm>
          <a:off x="11934825" y="14297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100.0</a:t>
          </a:r>
        </a:p>
      </xdr:txBody>
    </xdr:sp>
    <xdr:clientData/>
  </xdr:twoCellAnchor>
  <xdr:twoCellAnchor>
    <xdr:from>
      <xdr:col>18</xdr:col>
      <xdr:colOff>85725</xdr:colOff>
      <xdr:row>81</xdr:row>
      <xdr:rowOff>142875</xdr:rowOff>
    </xdr:from>
    <xdr:to>
      <xdr:col>24</xdr:col>
      <xdr:colOff>590550</xdr:colOff>
      <xdr:row>81</xdr:row>
      <xdr:rowOff>142875</xdr:rowOff>
    </xdr:to>
    <xdr:sp macro="" textlink="">
      <xdr:nvSpPr>
        <xdr:cNvPr id="11667" name="Line 403"/>
        <xdr:cNvSpPr>
          <a:spLocks noChangeShapeType="1"/>
        </xdr:cNvSpPr>
      </xdr:nvSpPr>
      <xdr:spPr bwMode="auto">
        <a:xfrm>
          <a:off x="12449175" y="14030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81</xdr:row>
      <xdr:rowOff>28575</xdr:rowOff>
    </xdr:from>
    <xdr:to>
      <xdr:col>18</xdr:col>
      <xdr:colOff>76200</xdr:colOff>
      <xdr:row>82</xdr:row>
      <xdr:rowOff>66675</xdr:rowOff>
    </xdr:to>
    <xdr:sp macro="" textlink="">
      <xdr:nvSpPr>
        <xdr:cNvPr id="11668" name="Text Box 404"/>
        <xdr:cNvSpPr txBox="1">
          <a:spLocks noChangeArrowheads="1"/>
        </xdr:cNvSpPr>
      </xdr:nvSpPr>
      <xdr:spPr bwMode="auto">
        <a:xfrm>
          <a:off x="11934825" y="13916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90.0</a:t>
          </a:r>
        </a:p>
      </xdr:txBody>
    </xdr:sp>
    <xdr:clientData/>
  </xdr:twoCellAnchor>
  <xdr:twoCellAnchor>
    <xdr:from>
      <xdr:col>18</xdr:col>
      <xdr:colOff>85725</xdr:colOff>
      <xdr:row>79</xdr:row>
      <xdr:rowOff>104775</xdr:rowOff>
    </xdr:from>
    <xdr:to>
      <xdr:col>24</xdr:col>
      <xdr:colOff>590550</xdr:colOff>
      <xdr:row>79</xdr:row>
      <xdr:rowOff>104775</xdr:rowOff>
    </xdr:to>
    <xdr:sp macro="" textlink="">
      <xdr:nvSpPr>
        <xdr:cNvPr id="11669" name="Line 405"/>
        <xdr:cNvSpPr>
          <a:spLocks noChangeShapeType="1"/>
        </xdr:cNvSpPr>
      </xdr:nvSpPr>
      <xdr:spPr bwMode="auto">
        <a:xfrm>
          <a:off x="12449175" y="13649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78</xdr:row>
      <xdr:rowOff>161925</xdr:rowOff>
    </xdr:from>
    <xdr:to>
      <xdr:col>18</xdr:col>
      <xdr:colOff>76200</xdr:colOff>
      <xdr:row>80</xdr:row>
      <xdr:rowOff>28575</xdr:rowOff>
    </xdr:to>
    <xdr:sp macro="" textlink="">
      <xdr:nvSpPr>
        <xdr:cNvPr id="11670" name="Text Box 406"/>
        <xdr:cNvSpPr txBox="1">
          <a:spLocks noChangeArrowheads="1"/>
        </xdr:cNvSpPr>
      </xdr:nvSpPr>
      <xdr:spPr bwMode="auto">
        <a:xfrm>
          <a:off x="11934825" y="13535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80.0</a:t>
          </a:r>
        </a:p>
      </xdr:txBody>
    </xdr:sp>
    <xdr:clientData/>
  </xdr:twoCellAnchor>
  <xdr:twoCellAnchor>
    <xdr:from>
      <xdr:col>18</xdr:col>
      <xdr:colOff>85725</xdr:colOff>
      <xdr:row>77</xdr:row>
      <xdr:rowOff>66675</xdr:rowOff>
    </xdr:from>
    <xdr:to>
      <xdr:col>24</xdr:col>
      <xdr:colOff>590550</xdr:colOff>
      <xdr:row>77</xdr:row>
      <xdr:rowOff>66675</xdr:rowOff>
    </xdr:to>
    <xdr:sp macro="" textlink="">
      <xdr:nvSpPr>
        <xdr:cNvPr id="11671" name="Line 407"/>
        <xdr:cNvSpPr>
          <a:spLocks noChangeShapeType="1"/>
        </xdr:cNvSpPr>
      </xdr:nvSpPr>
      <xdr:spPr bwMode="auto">
        <a:xfrm>
          <a:off x="12449175" y="13268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76</xdr:row>
      <xdr:rowOff>123825</xdr:rowOff>
    </xdr:from>
    <xdr:to>
      <xdr:col>18</xdr:col>
      <xdr:colOff>76200</xdr:colOff>
      <xdr:row>77</xdr:row>
      <xdr:rowOff>161925</xdr:rowOff>
    </xdr:to>
    <xdr:sp macro="" textlink="">
      <xdr:nvSpPr>
        <xdr:cNvPr id="11672" name="Text Box 408"/>
        <xdr:cNvSpPr txBox="1">
          <a:spLocks noChangeArrowheads="1"/>
        </xdr:cNvSpPr>
      </xdr:nvSpPr>
      <xdr:spPr bwMode="auto">
        <a:xfrm>
          <a:off x="11934825" y="13154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70.0</a:t>
          </a:r>
        </a:p>
      </xdr:txBody>
    </xdr:sp>
    <xdr:clientData/>
  </xdr:twoCellAnchor>
  <xdr:twoCellAnchor>
    <xdr:from>
      <xdr:col>18</xdr:col>
      <xdr:colOff>85725</xdr:colOff>
      <xdr:row>75</xdr:row>
      <xdr:rowOff>28575</xdr:rowOff>
    </xdr:from>
    <xdr:to>
      <xdr:col>24</xdr:col>
      <xdr:colOff>590550</xdr:colOff>
      <xdr:row>75</xdr:row>
      <xdr:rowOff>28575</xdr:rowOff>
    </xdr:to>
    <xdr:sp macro="" textlink="">
      <xdr:nvSpPr>
        <xdr:cNvPr id="11673" name="Line 409"/>
        <xdr:cNvSpPr>
          <a:spLocks noChangeShapeType="1"/>
        </xdr:cNvSpPr>
      </xdr:nvSpPr>
      <xdr:spPr bwMode="auto">
        <a:xfrm>
          <a:off x="12449175" y="12887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74</xdr:row>
      <xdr:rowOff>85725</xdr:rowOff>
    </xdr:from>
    <xdr:to>
      <xdr:col>18</xdr:col>
      <xdr:colOff>76200</xdr:colOff>
      <xdr:row>75</xdr:row>
      <xdr:rowOff>123825</xdr:rowOff>
    </xdr:to>
    <xdr:sp macro="" textlink="">
      <xdr:nvSpPr>
        <xdr:cNvPr id="11674" name="Text Box 410"/>
        <xdr:cNvSpPr txBox="1">
          <a:spLocks noChangeArrowheads="1"/>
        </xdr:cNvSpPr>
      </xdr:nvSpPr>
      <xdr:spPr bwMode="auto">
        <a:xfrm>
          <a:off x="11934825" y="12773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60.0</a:t>
          </a:r>
        </a:p>
      </xdr:txBody>
    </xdr:sp>
    <xdr:clientData/>
  </xdr:twoCellAnchor>
  <xdr:twoCellAnchor>
    <xdr:from>
      <xdr:col>18</xdr:col>
      <xdr:colOff>85725</xdr:colOff>
      <xdr:row>72</xdr:row>
      <xdr:rowOff>161925</xdr:rowOff>
    </xdr:from>
    <xdr:to>
      <xdr:col>24</xdr:col>
      <xdr:colOff>590550</xdr:colOff>
      <xdr:row>72</xdr:row>
      <xdr:rowOff>161925</xdr:rowOff>
    </xdr:to>
    <xdr:sp macro="" textlink="">
      <xdr:nvSpPr>
        <xdr:cNvPr id="11675" name="Line 411"/>
        <xdr:cNvSpPr>
          <a:spLocks noChangeShapeType="1"/>
        </xdr:cNvSpPr>
      </xdr:nvSpPr>
      <xdr:spPr bwMode="auto">
        <a:xfrm>
          <a:off x="12449175" y="12506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72</xdr:row>
      <xdr:rowOff>47625</xdr:rowOff>
    </xdr:from>
    <xdr:to>
      <xdr:col>18</xdr:col>
      <xdr:colOff>76200</xdr:colOff>
      <xdr:row>73</xdr:row>
      <xdr:rowOff>85725</xdr:rowOff>
    </xdr:to>
    <xdr:sp macro="" textlink="">
      <xdr:nvSpPr>
        <xdr:cNvPr id="11676" name="Text Box 412"/>
        <xdr:cNvSpPr txBox="1">
          <a:spLocks noChangeArrowheads="1"/>
        </xdr:cNvSpPr>
      </xdr:nvSpPr>
      <xdr:spPr bwMode="auto">
        <a:xfrm>
          <a:off x="11934825" y="12392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50.0</a:t>
          </a:r>
        </a:p>
      </xdr:txBody>
    </xdr:sp>
    <xdr:clientData/>
  </xdr:twoCellAnchor>
  <xdr:twoCellAnchor>
    <xdr:from>
      <xdr:col>18</xdr:col>
      <xdr:colOff>85725</xdr:colOff>
      <xdr:row>70</xdr:row>
      <xdr:rowOff>123825</xdr:rowOff>
    </xdr:from>
    <xdr:to>
      <xdr:col>24</xdr:col>
      <xdr:colOff>590550</xdr:colOff>
      <xdr:row>70</xdr:row>
      <xdr:rowOff>123825</xdr:rowOff>
    </xdr:to>
    <xdr:sp macro="" textlink="">
      <xdr:nvSpPr>
        <xdr:cNvPr id="11677" name="Line 413"/>
        <xdr:cNvSpPr>
          <a:spLocks noChangeShapeType="1"/>
        </xdr:cNvSpPr>
      </xdr:nvSpPr>
      <xdr:spPr bwMode="auto">
        <a:xfrm>
          <a:off x="12449175" y="12125325"/>
          <a:ext cx="4619625" cy="0"/>
        </a:xfrm>
        <a:prstGeom prst="line">
          <a:avLst/>
        </a:prstGeom>
        <a:noFill/>
        <a:ln w="9525">
          <a:solidFill>
            <a:srgbClr val="C0C0C0"/>
          </a:solidFill>
          <a:round/>
          <a:headEnd/>
          <a:tailEnd/>
        </a:ln>
      </xdr:spPr>
    </xdr:sp>
    <xdr:clientData/>
  </xdr:twoCellAnchor>
  <xdr:twoCellAnchor editAs="oneCell">
    <xdr:from>
      <xdr:col>17</xdr:col>
      <xdr:colOff>257175</xdr:colOff>
      <xdr:row>70</xdr:row>
      <xdr:rowOff>9525</xdr:rowOff>
    </xdr:from>
    <xdr:to>
      <xdr:col>18</xdr:col>
      <xdr:colOff>76200</xdr:colOff>
      <xdr:row>71</xdr:row>
      <xdr:rowOff>47625</xdr:rowOff>
    </xdr:to>
    <xdr:sp macro="" textlink="">
      <xdr:nvSpPr>
        <xdr:cNvPr id="11678" name="Text Box 414"/>
        <xdr:cNvSpPr txBox="1">
          <a:spLocks noChangeArrowheads="1"/>
        </xdr:cNvSpPr>
      </xdr:nvSpPr>
      <xdr:spPr bwMode="auto">
        <a:xfrm>
          <a:off x="11934825" y="12011025"/>
          <a:ext cx="504825" cy="209550"/>
        </a:xfrm>
        <a:prstGeom prst="rect">
          <a:avLst/>
        </a:prstGeom>
        <a:noFill/>
        <a:ln w="1">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40.0</a:t>
          </a:r>
        </a:p>
      </xdr:txBody>
    </xdr:sp>
    <xdr:clientData/>
  </xdr:twoCellAnchor>
  <xdr:twoCellAnchor>
    <xdr:from>
      <xdr:col>18</xdr:col>
      <xdr:colOff>85725</xdr:colOff>
      <xdr:row>70</xdr:row>
      <xdr:rowOff>123825</xdr:rowOff>
    </xdr:from>
    <xdr:to>
      <xdr:col>24</xdr:col>
      <xdr:colOff>590550</xdr:colOff>
      <xdr:row>84</xdr:row>
      <xdr:rowOff>9525</xdr:rowOff>
    </xdr:to>
    <xdr:sp macro="" textlink="">
      <xdr:nvSpPr>
        <xdr:cNvPr id="11679" name="公債費以外グラフ枠"/>
        <xdr:cNvSpPr>
          <a:spLocks noChangeArrowheads="1"/>
        </xdr:cNvSpPr>
      </xdr:nvSpPr>
      <xdr:spPr bwMode="auto">
        <a:xfrm>
          <a:off x="12449175" y="12125325"/>
          <a:ext cx="4619625" cy="2286000"/>
        </a:xfrm>
        <a:prstGeom prst="rect">
          <a:avLst/>
        </a:prstGeom>
        <a:noFill/>
        <a:ln w="19050">
          <a:solidFill>
            <a:srgbClr val="000000"/>
          </a:solidFill>
          <a:miter lim="800000"/>
          <a:headEnd/>
          <a:tailEnd/>
        </a:ln>
      </xdr:spPr>
    </xdr:sp>
    <xdr:clientData/>
  </xdr:twoCellAnchor>
  <xdr:twoCellAnchor>
    <xdr:from>
      <xdr:col>24</xdr:col>
      <xdr:colOff>28575</xdr:colOff>
      <xdr:row>73</xdr:row>
      <xdr:rowOff>123825</xdr:rowOff>
    </xdr:from>
    <xdr:to>
      <xdr:col>24</xdr:col>
      <xdr:colOff>28575</xdr:colOff>
      <xdr:row>79</xdr:row>
      <xdr:rowOff>142875</xdr:rowOff>
    </xdr:to>
    <xdr:sp macro="" textlink="">
      <xdr:nvSpPr>
        <xdr:cNvPr id="11680" name="Line 416"/>
        <xdr:cNvSpPr>
          <a:spLocks noChangeShapeType="1"/>
        </xdr:cNvSpPr>
      </xdr:nvSpPr>
      <xdr:spPr bwMode="auto">
        <a:xfrm flipV="1">
          <a:off x="16506825" y="12639675"/>
          <a:ext cx="0" cy="1047750"/>
        </a:xfrm>
        <a:prstGeom prst="line">
          <a:avLst/>
        </a:prstGeom>
        <a:noFill/>
        <a:ln w="31750">
          <a:solidFill>
            <a:srgbClr val="808080"/>
          </a:solidFill>
          <a:round/>
          <a:headEnd/>
          <a:tailEnd/>
        </a:ln>
      </xdr:spPr>
    </xdr:sp>
    <xdr:clientData/>
  </xdr:twoCellAnchor>
  <xdr:twoCellAnchor editAs="oneCell">
    <xdr:from>
      <xdr:col>24</xdr:col>
      <xdr:colOff>123825</xdr:colOff>
      <xdr:row>79</xdr:row>
      <xdr:rowOff>142875</xdr:rowOff>
    </xdr:from>
    <xdr:to>
      <xdr:col>25</xdr:col>
      <xdr:colOff>200025</xdr:colOff>
      <xdr:row>81</xdr:row>
      <xdr:rowOff>9525</xdr:rowOff>
    </xdr:to>
    <xdr:sp macro="" textlink="">
      <xdr:nvSpPr>
        <xdr:cNvPr id="11681" name="公債費以外最小値テキスト"/>
        <xdr:cNvSpPr txBox="1">
          <a:spLocks noChangeArrowheads="1"/>
        </xdr:cNvSpPr>
      </xdr:nvSpPr>
      <xdr:spPr bwMode="auto">
        <a:xfrm>
          <a:off x="16602075" y="136874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80.9</a:t>
          </a:r>
        </a:p>
      </xdr:txBody>
    </xdr:sp>
    <xdr:clientData/>
  </xdr:twoCellAnchor>
  <xdr:twoCellAnchor>
    <xdr:from>
      <xdr:col>23</xdr:col>
      <xdr:colOff>628650</xdr:colOff>
      <xdr:row>79</xdr:row>
      <xdr:rowOff>142875</xdr:rowOff>
    </xdr:from>
    <xdr:to>
      <xdr:col>24</xdr:col>
      <xdr:colOff>123825</xdr:colOff>
      <xdr:row>79</xdr:row>
      <xdr:rowOff>142875</xdr:rowOff>
    </xdr:to>
    <xdr:sp macro="" textlink="">
      <xdr:nvSpPr>
        <xdr:cNvPr id="11682" name="Line 418"/>
        <xdr:cNvSpPr>
          <a:spLocks noChangeShapeType="1"/>
        </xdr:cNvSpPr>
      </xdr:nvSpPr>
      <xdr:spPr bwMode="auto">
        <a:xfrm>
          <a:off x="16421100" y="13687425"/>
          <a:ext cx="180975" cy="0"/>
        </a:xfrm>
        <a:prstGeom prst="line">
          <a:avLst/>
        </a:prstGeom>
        <a:noFill/>
        <a:ln w="19050">
          <a:solidFill>
            <a:srgbClr val="000000"/>
          </a:solidFill>
          <a:round/>
          <a:headEnd/>
          <a:tailEnd/>
        </a:ln>
      </xdr:spPr>
    </xdr:sp>
    <xdr:clientData/>
  </xdr:twoCellAnchor>
  <xdr:twoCellAnchor editAs="oneCell">
    <xdr:from>
      <xdr:col>24</xdr:col>
      <xdr:colOff>123825</xdr:colOff>
      <xdr:row>72</xdr:row>
      <xdr:rowOff>66675</xdr:rowOff>
    </xdr:from>
    <xdr:to>
      <xdr:col>25</xdr:col>
      <xdr:colOff>200025</xdr:colOff>
      <xdr:row>73</xdr:row>
      <xdr:rowOff>104775</xdr:rowOff>
    </xdr:to>
    <xdr:sp macro="" textlink="">
      <xdr:nvSpPr>
        <xdr:cNvPr id="11683" name="公債費以外最大値テキスト"/>
        <xdr:cNvSpPr txBox="1">
          <a:spLocks noChangeArrowheads="1"/>
        </xdr:cNvSpPr>
      </xdr:nvSpPr>
      <xdr:spPr bwMode="auto">
        <a:xfrm>
          <a:off x="16602075" y="1241107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53.4</a:t>
          </a:r>
        </a:p>
      </xdr:txBody>
    </xdr:sp>
    <xdr:clientData/>
  </xdr:twoCellAnchor>
  <xdr:twoCellAnchor>
    <xdr:from>
      <xdr:col>23</xdr:col>
      <xdr:colOff>628650</xdr:colOff>
      <xdr:row>73</xdr:row>
      <xdr:rowOff>123825</xdr:rowOff>
    </xdr:from>
    <xdr:to>
      <xdr:col>24</xdr:col>
      <xdr:colOff>123825</xdr:colOff>
      <xdr:row>73</xdr:row>
      <xdr:rowOff>123825</xdr:rowOff>
    </xdr:to>
    <xdr:sp macro="" textlink="">
      <xdr:nvSpPr>
        <xdr:cNvPr id="11684" name="Line 420"/>
        <xdr:cNvSpPr>
          <a:spLocks noChangeShapeType="1"/>
        </xdr:cNvSpPr>
      </xdr:nvSpPr>
      <xdr:spPr bwMode="auto">
        <a:xfrm>
          <a:off x="16421100" y="12639675"/>
          <a:ext cx="180975" cy="0"/>
        </a:xfrm>
        <a:prstGeom prst="line">
          <a:avLst/>
        </a:prstGeom>
        <a:noFill/>
        <a:ln w="19050">
          <a:solidFill>
            <a:srgbClr val="000000"/>
          </a:solidFill>
          <a:round/>
          <a:headEnd/>
          <a:tailEnd/>
        </a:ln>
      </xdr:spPr>
    </xdr:sp>
    <xdr:clientData/>
  </xdr:twoCellAnchor>
  <xdr:twoCellAnchor>
    <xdr:from>
      <xdr:col>22</xdr:col>
      <xdr:colOff>561975</xdr:colOff>
      <xdr:row>79</xdr:row>
      <xdr:rowOff>142875</xdr:rowOff>
    </xdr:from>
    <xdr:to>
      <xdr:col>24</xdr:col>
      <xdr:colOff>28575</xdr:colOff>
      <xdr:row>79</xdr:row>
      <xdr:rowOff>161925</xdr:rowOff>
    </xdr:to>
    <xdr:sp macro="" textlink="">
      <xdr:nvSpPr>
        <xdr:cNvPr id="11685" name="Line 421"/>
        <xdr:cNvSpPr>
          <a:spLocks noChangeShapeType="1"/>
        </xdr:cNvSpPr>
      </xdr:nvSpPr>
      <xdr:spPr bwMode="auto">
        <a:xfrm flipV="1">
          <a:off x="15668625" y="13687425"/>
          <a:ext cx="838200" cy="19050"/>
        </a:xfrm>
        <a:prstGeom prst="line">
          <a:avLst/>
        </a:prstGeom>
        <a:noFill/>
        <a:ln w="6350">
          <a:solidFill>
            <a:srgbClr val="FF0000"/>
          </a:solidFill>
          <a:round/>
          <a:headEnd/>
          <a:tailEnd/>
        </a:ln>
      </xdr:spPr>
    </xdr:sp>
    <xdr:clientData/>
  </xdr:twoCellAnchor>
  <xdr:twoCellAnchor editAs="oneCell">
    <xdr:from>
      <xdr:col>24</xdr:col>
      <xdr:colOff>123825</xdr:colOff>
      <xdr:row>75</xdr:row>
      <xdr:rowOff>76200</xdr:rowOff>
    </xdr:from>
    <xdr:to>
      <xdr:col>25</xdr:col>
      <xdr:colOff>200025</xdr:colOff>
      <xdr:row>76</xdr:row>
      <xdr:rowOff>114300</xdr:rowOff>
    </xdr:to>
    <xdr:sp macro="" textlink="">
      <xdr:nvSpPr>
        <xdr:cNvPr id="11686" name="公債費以外平均値テキスト"/>
        <xdr:cNvSpPr txBox="1">
          <a:spLocks noChangeArrowheads="1"/>
        </xdr:cNvSpPr>
      </xdr:nvSpPr>
      <xdr:spPr bwMode="auto">
        <a:xfrm>
          <a:off x="16602075" y="1293495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65.9</a:t>
          </a:r>
        </a:p>
      </xdr:txBody>
    </xdr:sp>
    <xdr:clientData/>
  </xdr:twoCellAnchor>
  <xdr:twoCellAnchor>
    <xdr:from>
      <xdr:col>23</xdr:col>
      <xdr:colOff>666750</xdr:colOff>
      <xdr:row>76</xdr:row>
      <xdr:rowOff>38100</xdr:rowOff>
    </xdr:from>
    <xdr:to>
      <xdr:col>24</xdr:col>
      <xdr:colOff>85725</xdr:colOff>
      <xdr:row>76</xdr:row>
      <xdr:rowOff>133350</xdr:rowOff>
    </xdr:to>
    <xdr:sp macro="" textlink="">
      <xdr:nvSpPr>
        <xdr:cNvPr id="11687" name="AutoShape 423"/>
        <xdr:cNvSpPr>
          <a:spLocks noChangeArrowheads="1"/>
        </xdr:cNvSpPr>
      </xdr:nvSpPr>
      <xdr:spPr bwMode="auto">
        <a:xfrm>
          <a:off x="16459200" y="13068300"/>
          <a:ext cx="104775" cy="95250"/>
        </a:xfrm>
        <a:prstGeom prst="flowChartDecision">
          <a:avLst/>
        </a:prstGeom>
        <a:solidFill>
          <a:srgbClr val="000080"/>
        </a:solidFill>
        <a:ln w="9525">
          <a:solidFill>
            <a:srgbClr val="000080"/>
          </a:solidFill>
          <a:miter lim="800000"/>
          <a:headEnd/>
          <a:tailEnd/>
        </a:ln>
      </xdr:spPr>
    </xdr:sp>
    <xdr:clientData/>
  </xdr:twoCellAnchor>
  <xdr:twoCellAnchor>
    <xdr:from>
      <xdr:col>21</xdr:col>
      <xdr:colOff>361950</xdr:colOff>
      <xdr:row>79</xdr:row>
      <xdr:rowOff>161925</xdr:rowOff>
    </xdr:from>
    <xdr:to>
      <xdr:col>22</xdr:col>
      <xdr:colOff>561975</xdr:colOff>
      <xdr:row>80</xdr:row>
      <xdr:rowOff>133350</xdr:rowOff>
    </xdr:to>
    <xdr:sp macro="" textlink="">
      <xdr:nvSpPr>
        <xdr:cNvPr id="11688" name="Line 424"/>
        <xdr:cNvSpPr>
          <a:spLocks noChangeShapeType="1"/>
        </xdr:cNvSpPr>
      </xdr:nvSpPr>
      <xdr:spPr bwMode="auto">
        <a:xfrm flipV="1">
          <a:off x="14782800" y="13706475"/>
          <a:ext cx="885825" cy="142875"/>
        </a:xfrm>
        <a:prstGeom prst="line">
          <a:avLst/>
        </a:prstGeom>
        <a:noFill/>
        <a:ln w="6350">
          <a:solidFill>
            <a:srgbClr val="FF0000"/>
          </a:solidFill>
          <a:round/>
          <a:headEnd/>
          <a:tailEnd/>
        </a:ln>
      </xdr:spPr>
    </xdr:sp>
    <xdr:clientData/>
  </xdr:twoCellAnchor>
  <xdr:twoCellAnchor>
    <xdr:from>
      <xdr:col>22</xdr:col>
      <xdr:colOff>514350</xdr:colOff>
      <xdr:row>76</xdr:row>
      <xdr:rowOff>114300</xdr:rowOff>
    </xdr:from>
    <xdr:to>
      <xdr:col>22</xdr:col>
      <xdr:colOff>619125</xdr:colOff>
      <xdr:row>77</xdr:row>
      <xdr:rowOff>47625</xdr:rowOff>
    </xdr:to>
    <xdr:sp macro="" textlink="">
      <xdr:nvSpPr>
        <xdr:cNvPr id="11689" name="AutoShape 425"/>
        <xdr:cNvSpPr>
          <a:spLocks noChangeArrowheads="1"/>
        </xdr:cNvSpPr>
      </xdr:nvSpPr>
      <xdr:spPr bwMode="auto">
        <a:xfrm>
          <a:off x="15621000" y="1314450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22</xdr:col>
      <xdr:colOff>180975</xdr:colOff>
      <xdr:row>75</xdr:row>
      <xdr:rowOff>85725</xdr:rowOff>
    </xdr:from>
    <xdr:to>
      <xdr:col>23</xdr:col>
      <xdr:colOff>228600</xdr:colOff>
      <xdr:row>76</xdr:row>
      <xdr:rowOff>123825</xdr:rowOff>
    </xdr:to>
    <xdr:sp macro="" textlink="">
      <xdr:nvSpPr>
        <xdr:cNvPr id="11690" name="Text Box 426"/>
        <xdr:cNvSpPr txBox="1">
          <a:spLocks noChangeArrowheads="1"/>
        </xdr:cNvSpPr>
      </xdr:nvSpPr>
      <xdr:spPr bwMode="auto">
        <a:xfrm>
          <a:off x="15287625" y="1294447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68.0</a:t>
          </a:r>
        </a:p>
      </xdr:txBody>
    </xdr:sp>
    <xdr:clientData/>
  </xdr:twoCellAnchor>
  <xdr:twoCellAnchor>
    <xdr:from>
      <xdr:col>20</xdr:col>
      <xdr:colOff>161925</xdr:colOff>
      <xdr:row>80</xdr:row>
      <xdr:rowOff>133350</xdr:rowOff>
    </xdr:from>
    <xdr:to>
      <xdr:col>21</xdr:col>
      <xdr:colOff>361950</xdr:colOff>
      <xdr:row>80</xdr:row>
      <xdr:rowOff>142875</xdr:rowOff>
    </xdr:to>
    <xdr:sp macro="" textlink="">
      <xdr:nvSpPr>
        <xdr:cNvPr id="11691" name="Line 427"/>
        <xdr:cNvSpPr>
          <a:spLocks noChangeShapeType="1"/>
        </xdr:cNvSpPr>
      </xdr:nvSpPr>
      <xdr:spPr bwMode="auto">
        <a:xfrm flipV="1">
          <a:off x="13896975" y="13849350"/>
          <a:ext cx="885825" cy="9525"/>
        </a:xfrm>
        <a:prstGeom prst="line">
          <a:avLst/>
        </a:prstGeom>
        <a:noFill/>
        <a:ln w="6350">
          <a:solidFill>
            <a:srgbClr val="FF0000"/>
          </a:solidFill>
          <a:round/>
          <a:headEnd/>
          <a:tailEnd/>
        </a:ln>
      </xdr:spPr>
    </xdr:sp>
    <xdr:clientData/>
  </xdr:twoCellAnchor>
  <xdr:twoCellAnchor>
    <xdr:from>
      <xdr:col>21</xdr:col>
      <xdr:colOff>314325</xdr:colOff>
      <xdr:row>76</xdr:row>
      <xdr:rowOff>133350</xdr:rowOff>
    </xdr:from>
    <xdr:to>
      <xdr:col>21</xdr:col>
      <xdr:colOff>409575</xdr:colOff>
      <xdr:row>77</xdr:row>
      <xdr:rowOff>66675</xdr:rowOff>
    </xdr:to>
    <xdr:sp macro="" textlink="">
      <xdr:nvSpPr>
        <xdr:cNvPr id="11692" name="AutoShape 428"/>
        <xdr:cNvSpPr>
          <a:spLocks noChangeArrowheads="1"/>
        </xdr:cNvSpPr>
      </xdr:nvSpPr>
      <xdr:spPr bwMode="auto">
        <a:xfrm>
          <a:off x="14735175" y="13163550"/>
          <a:ext cx="95250"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20</xdr:col>
      <xdr:colOff>666750</xdr:colOff>
      <xdr:row>75</xdr:row>
      <xdr:rowOff>104775</xdr:rowOff>
    </xdr:from>
    <xdr:to>
      <xdr:col>22</xdr:col>
      <xdr:colOff>57150</xdr:colOff>
      <xdr:row>76</xdr:row>
      <xdr:rowOff>142875</xdr:rowOff>
    </xdr:to>
    <xdr:sp macro="" textlink="">
      <xdr:nvSpPr>
        <xdr:cNvPr id="11693" name="Text Box 429"/>
        <xdr:cNvSpPr txBox="1">
          <a:spLocks noChangeArrowheads="1"/>
        </xdr:cNvSpPr>
      </xdr:nvSpPr>
      <xdr:spPr bwMode="auto">
        <a:xfrm>
          <a:off x="14401800" y="129635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68.6</a:t>
          </a:r>
        </a:p>
      </xdr:txBody>
    </xdr:sp>
    <xdr:clientData/>
  </xdr:twoCellAnchor>
  <xdr:twoCellAnchor>
    <xdr:from>
      <xdr:col>18</xdr:col>
      <xdr:colOff>638175</xdr:colOff>
      <xdr:row>80</xdr:row>
      <xdr:rowOff>123825</xdr:rowOff>
    </xdr:from>
    <xdr:to>
      <xdr:col>20</xdr:col>
      <xdr:colOff>161925</xdr:colOff>
      <xdr:row>80</xdr:row>
      <xdr:rowOff>142875</xdr:rowOff>
    </xdr:to>
    <xdr:sp macro="" textlink="">
      <xdr:nvSpPr>
        <xdr:cNvPr id="11694" name="Line 430"/>
        <xdr:cNvSpPr>
          <a:spLocks noChangeShapeType="1"/>
        </xdr:cNvSpPr>
      </xdr:nvSpPr>
      <xdr:spPr bwMode="auto">
        <a:xfrm>
          <a:off x="13001625" y="13839825"/>
          <a:ext cx="895350" cy="19050"/>
        </a:xfrm>
        <a:prstGeom prst="line">
          <a:avLst/>
        </a:prstGeom>
        <a:noFill/>
        <a:ln w="6350">
          <a:solidFill>
            <a:srgbClr val="FF0000"/>
          </a:solidFill>
          <a:round/>
          <a:headEnd/>
          <a:tailEnd/>
        </a:ln>
      </xdr:spPr>
    </xdr:sp>
    <xdr:clientData/>
  </xdr:twoCellAnchor>
  <xdr:twoCellAnchor>
    <xdr:from>
      <xdr:col>20</xdr:col>
      <xdr:colOff>104775</xdr:colOff>
      <xdr:row>76</xdr:row>
      <xdr:rowOff>161925</xdr:rowOff>
    </xdr:from>
    <xdr:to>
      <xdr:col>20</xdr:col>
      <xdr:colOff>209550</xdr:colOff>
      <xdr:row>77</xdr:row>
      <xdr:rowOff>85725</xdr:rowOff>
    </xdr:to>
    <xdr:sp macro="" textlink="">
      <xdr:nvSpPr>
        <xdr:cNvPr id="11695" name="AutoShape 431"/>
        <xdr:cNvSpPr>
          <a:spLocks noChangeArrowheads="1"/>
        </xdr:cNvSpPr>
      </xdr:nvSpPr>
      <xdr:spPr bwMode="auto">
        <a:xfrm>
          <a:off x="13839825" y="13192125"/>
          <a:ext cx="104775" cy="95250"/>
        </a:xfrm>
        <a:prstGeom prst="flowChartDecision">
          <a:avLst/>
        </a:prstGeom>
        <a:solidFill>
          <a:srgbClr val="000080"/>
        </a:solidFill>
        <a:ln w="9525">
          <a:solidFill>
            <a:srgbClr val="000080"/>
          </a:solidFill>
          <a:miter lim="800000"/>
          <a:headEnd/>
          <a:tailEnd/>
        </a:ln>
      </xdr:spPr>
    </xdr:sp>
    <xdr:clientData/>
  </xdr:twoCellAnchor>
  <xdr:twoCellAnchor editAs="oneCell">
    <xdr:from>
      <xdr:col>19</xdr:col>
      <xdr:colOff>466725</xdr:colOff>
      <xdr:row>75</xdr:row>
      <xdr:rowOff>123825</xdr:rowOff>
    </xdr:from>
    <xdr:to>
      <xdr:col>20</xdr:col>
      <xdr:colOff>542925</xdr:colOff>
      <xdr:row>76</xdr:row>
      <xdr:rowOff>161925</xdr:rowOff>
    </xdr:to>
    <xdr:sp macro="" textlink="">
      <xdr:nvSpPr>
        <xdr:cNvPr id="11696" name="Text Box 432"/>
        <xdr:cNvSpPr txBox="1">
          <a:spLocks noChangeArrowheads="1"/>
        </xdr:cNvSpPr>
      </xdr:nvSpPr>
      <xdr:spPr bwMode="auto">
        <a:xfrm>
          <a:off x="13515975" y="129825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69.2</a:t>
          </a:r>
        </a:p>
      </xdr:txBody>
    </xdr:sp>
    <xdr:clientData/>
  </xdr:twoCellAnchor>
  <xdr:twoCellAnchor>
    <xdr:from>
      <xdr:col>18</xdr:col>
      <xdr:colOff>590550</xdr:colOff>
      <xdr:row>76</xdr:row>
      <xdr:rowOff>152400</xdr:rowOff>
    </xdr:from>
    <xdr:to>
      <xdr:col>19</xdr:col>
      <xdr:colOff>9525</xdr:colOff>
      <xdr:row>77</xdr:row>
      <xdr:rowOff>85725</xdr:rowOff>
    </xdr:to>
    <xdr:sp macro="" textlink="">
      <xdr:nvSpPr>
        <xdr:cNvPr id="11697" name="AutoShape 433"/>
        <xdr:cNvSpPr>
          <a:spLocks noChangeArrowheads="1"/>
        </xdr:cNvSpPr>
      </xdr:nvSpPr>
      <xdr:spPr bwMode="auto">
        <a:xfrm>
          <a:off x="12954000" y="13182600"/>
          <a:ext cx="104775" cy="104775"/>
        </a:xfrm>
        <a:prstGeom prst="flowChartDecision">
          <a:avLst/>
        </a:prstGeom>
        <a:solidFill>
          <a:srgbClr val="000080"/>
        </a:solidFill>
        <a:ln w="9525">
          <a:solidFill>
            <a:srgbClr val="000080"/>
          </a:solidFill>
          <a:miter lim="800000"/>
          <a:headEnd/>
          <a:tailEnd/>
        </a:ln>
      </xdr:spPr>
    </xdr:sp>
    <xdr:clientData/>
  </xdr:twoCellAnchor>
  <xdr:twoCellAnchor editAs="oneCell">
    <xdr:from>
      <xdr:col>18</xdr:col>
      <xdr:colOff>257175</xdr:colOff>
      <xdr:row>75</xdr:row>
      <xdr:rowOff>123825</xdr:rowOff>
    </xdr:from>
    <xdr:to>
      <xdr:col>19</xdr:col>
      <xdr:colOff>333375</xdr:colOff>
      <xdr:row>76</xdr:row>
      <xdr:rowOff>161925</xdr:rowOff>
    </xdr:to>
    <xdr:sp macro="" textlink="">
      <xdr:nvSpPr>
        <xdr:cNvPr id="11698" name="Text Box 434"/>
        <xdr:cNvSpPr txBox="1">
          <a:spLocks noChangeArrowheads="1"/>
        </xdr:cNvSpPr>
      </xdr:nvSpPr>
      <xdr:spPr bwMode="auto">
        <a:xfrm>
          <a:off x="12620625" y="129825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69.1</a:t>
          </a:r>
        </a:p>
      </xdr:txBody>
    </xdr:sp>
    <xdr:clientData/>
  </xdr:twoCellAnchor>
  <xdr:twoCellAnchor editAs="oneCell">
    <xdr:from>
      <xdr:col>23</xdr:col>
      <xdr:colOff>600075</xdr:colOff>
      <xdr:row>84</xdr:row>
      <xdr:rowOff>76200</xdr:rowOff>
    </xdr:from>
    <xdr:to>
      <xdr:col>24</xdr:col>
      <xdr:colOff>676275</xdr:colOff>
      <xdr:row>85</xdr:row>
      <xdr:rowOff>114300</xdr:rowOff>
    </xdr:to>
    <xdr:sp macro="" textlink="">
      <xdr:nvSpPr>
        <xdr:cNvPr id="11699" name="Text Box 435"/>
        <xdr:cNvSpPr txBox="1">
          <a:spLocks noChangeArrowheads="1"/>
        </xdr:cNvSpPr>
      </xdr:nvSpPr>
      <xdr:spPr bwMode="auto">
        <a:xfrm>
          <a:off x="16392525"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22</xdr:col>
      <xdr:colOff>447675</xdr:colOff>
      <xdr:row>84</xdr:row>
      <xdr:rowOff>76200</xdr:rowOff>
    </xdr:from>
    <xdr:to>
      <xdr:col>23</xdr:col>
      <xdr:colOff>523875</xdr:colOff>
      <xdr:row>85</xdr:row>
      <xdr:rowOff>114300</xdr:rowOff>
    </xdr:to>
    <xdr:sp macro="" textlink="">
      <xdr:nvSpPr>
        <xdr:cNvPr id="11700" name="Text Box 436"/>
        <xdr:cNvSpPr txBox="1">
          <a:spLocks noChangeArrowheads="1"/>
        </xdr:cNvSpPr>
      </xdr:nvSpPr>
      <xdr:spPr bwMode="auto">
        <a:xfrm>
          <a:off x="15554325"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21</xdr:col>
      <xdr:colOff>247650</xdr:colOff>
      <xdr:row>84</xdr:row>
      <xdr:rowOff>76200</xdr:rowOff>
    </xdr:from>
    <xdr:to>
      <xdr:col>22</xdr:col>
      <xdr:colOff>323850</xdr:colOff>
      <xdr:row>85</xdr:row>
      <xdr:rowOff>114300</xdr:rowOff>
    </xdr:to>
    <xdr:sp macro="" textlink="">
      <xdr:nvSpPr>
        <xdr:cNvPr id="11701" name="Text Box 437"/>
        <xdr:cNvSpPr txBox="1">
          <a:spLocks noChangeArrowheads="1"/>
        </xdr:cNvSpPr>
      </xdr:nvSpPr>
      <xdr:spPr bwMode="auto">
        <a:xfrm>
          <a:off x="14668500"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20</xdr:col>
      <xdr:colOff>47625</xdr:colOff>
      <xdr:row>84</xdr:row>
      <xdr:rowOff>76200</xdr:rowOff>
    </xdr:from>
    <xdr:to>
      <xdr:col>21</xdr:col>
      <xdr:colOff>123825</xdr:colOff>
      <xdr:row>85</xdr:row>
      <xdr:rowOff>114300</xdr:rowOff>
    </xdr:to>
    <xdr:sp macro="" textlink="">
      <xdr:nvSpPr>
        <xdr:cNvPr id="11702" name="Text Box 438"/>
        <xdr:cNvSpPr txBox="1">
          <a:spLocks noChangeArrowheads="1"/>
        </xdr:cNvSpPr>
      </xdr:nvSpPr>
      <xdr:spPr bwMode="auto">
        <a:xfrm>
          <a:off x="13782675"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18</xdr:col>
      <xdr:colOff>523875</xdr:colOff>
      <xdr:row>84</xdr:row>
      <xdr:rowOff>76200</xdr:rowOff>
    </xdr:from>
    <xdr:to>
      <xdr:col>19</xdr:col>
      <xdr:colOff>600075</xdr:colOff>
      <xdr:row>85</xdr:row>
      <xdr:rowOff>114300</xdr:rowOff>
    </xdr:to>
    <xdr:sp macro="" textlink="">
      <xdr:nvSpPr>
        <xdr:cNvPr id="11703" name="Text Box 439"/>
        <xdr:cNvSpPr txBox="1">
          <a:spLocks noChangeArrowheads="1"/>
        </xdr:cNvSpPr>
      </xdr:nvSpPr>
      <xdr:spPr bwMode="auto">
        <a:xfrm>
          <a:off x="12887325" y="14478000"/>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23</xdr:col>
      <xdr:colOff>666750</xdr:colOff>
      <xdr:row>79</xdr:row>
      <xdr:rowOff>95250</xdr:rowOff>
    </xdr:from>
    <xdr:to>
      <xdr:col>24</xdr:col>
      <xdr:colOff>85725</xdr:colOff>
      <xdr:row>80</xdr:row>
      <xdr:rowOff>19050</xdr:rowOff>
    </xdr:to>
    <xdr:sp macro="" textlink="">
      <xdr:nvSpPr>
        <xdr:cNvPr id="11704" name="Oval 440"/>
        <xdr:cNvSpPr>
          <a:spLocks noChangeArrowheads="1"/>
        </xdr:cNvSpPr>
      </xdr:nvSpPr>
      <xdr:spPr bwMode="auto">
        <a:xfrm>
          <a:off x="16459200" y="1363980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24</xdr:col>
      <xdr:colOff>123825</xdr:colOff>
      <xdr:row>79</xdr:row>
      <xdr:rowOff>28575</xdr:rowOff>
    </xdr:from>
    <xdr:to>
      <xdr:col>25</xdr:col>
      <xdr:colOff>200025</xdr:colOff>
      <xdr:row>80</xdr:row>
      <xdr:rowOff>66675</xdr:rowOff>
    </xdr:to>
    <xdr:sp macro="" textlink="">
      <xdr:nvSpPr>
        <xdr:cNvPr id="11705" name="公債費以外該当値テキスト"/>
        <xdr:cNvSpPr txBox="1">
          <a:spLocks noChangeArrowheads="1"/>
        </xdr:cNvSpPr>
      </xdr:nvSpPr>
      <xdr:spPr bwMode="auto">
        <a:xfrm>
          <a:off x="16602075" y="13573125"/>
          <a:ext cx="762000" cy="209550"/>
        </a:xfrm>
        <a:prstGeom prst="rect">
          <a:avLst/>
        </a:prstGeom>
        <a:noFill/>
        <a:ln w="1">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80.9</a:t>
          </a:r>
        </a:p>
      </xdr:txBody>
    </xdr:sp>
    <xdr:clientData/>
  </xdr:twoCellAnchor>
  <xdr:twoCellAnchor>
    <xdr:from>
      <xdr:col>22</xdr:col>
      <xdr:colOff>514350</xdr:colOff>
      <xdr:row>79</xdr:row>
      <xdr:rowOff>104775</xdr:rowOff>
    </xdr:from>
    <xdr:to>
      <xdr:col>22</xdr:col>
      <xdr:colOff>619125</xdr:colOff>
      <xdr:row>80</xdr:row>
      <xdr:rowOff>38100</xdr:rowOff>
    </xdr:to>
    <xdr:sp macro="" textlink="">
      <xdr:nvSpPr>
        <xdr:cNvPr id="11706" name="Oval 442"/>
        <xdr:cNvSpPr>
          <a:spLocks noChangeArrowheads="1"/>
        </xdr:cNvSpPr>
      </xdr:nvSpPr>
      <xdr:spPr bwMode="auto">
        <a:xfrm>
          <a:off x="15621000" y="1364932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22</xdr:col>
      <xdr:colOff>180975</xdr:colOff>
      <xdr:row>80</xdr:row>
      <xdr:rowOff>47625</xdr:rowOff>
    </xdr:from>
    <xdr:to>
      <xdr:col>23</xdr:col>
      <xdr:colOff>228600</xdr:colOff>
      <xdr:row>81</xdr:row>
      <xdr:rowOff>85725</xdr:rowOff>
    </xdr:to>
    <xdr:sp macro="" textlink="">
      <xdr:nvSpPr>
        <xdr:cNvPr id="11707" name="Text Box 443"/>
        <xdr:cNvSpPr txBox="1">
          <a:spLocks noChangeArrowheads="1"/>
        </xdr:cNvSpPr>
      </xdr:nvSpPr>
      <xdr:spPr bwMode="auto">
        <a:xfrm>
          <a:off x="15287625" y="13763625"/>
          <a:ext cx="733425"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81.3</a:t>
          </a:r>
        </a:p>
      </xdr:txBody>
    </xdr:sp>
    <xdr:clientData/>
  </xdr:twoCellAnchor>
  <xdr:twoCellAnchor>
    <xdr:from>
      <xdr:col>21</xdr:col>
      <xdr:colOff>314325</xdr:colOff>
      <xdr:row>80</xdr:row>
      <xdr:rowOff>85725</xdr:rowOff>
    </xdr:from>
    <xdr:to>
      <xdr:col>21</xdr:col>
      <xdr:colOff>409575</xdr:colOff>
      <xdr:row>81</xdr:row>
      <xdr:rowOff>9525</xdr:rowOff>
    </xdr:to>
    <xdr:sp macro="" textlink="">
      <xdr:nvSpPr>
        <xdr:cNvPr id="11708" name="Oval 444"/>
        <xdr:cNvSpPr>
          <a:spLocks noChangeArrowheads="1"/>
        </xdr:cNvSpPr>
      </xdr:nvSpPr>
      <xdr:spPr bwMode="auto">
        <a:xfrm>
          <a:off x="14735175" y="13801725"/>
          <a:ext cx="95250" cy="95250"/>
        </a:xfrm>
        <a:prstGeom prst="ellipse">
          <a:avLst/>
        </a:prstGeom>
        <a:solidFill>
          <a:srgbClr val="FF0000"/>
        </a:solidFill>
        <a:ln w="9525">
          <a:solidFill>
            <a:srgbClr val="FF0000"/>
          </a:solidFill>
          <a:round/>
          <a:headEnd/>
          <a:tailEnd/>
        </a:ln>
      </xdr:spPr>
    </xdr:sp>
    <xdr:clientData/>
  </xdr:twoCellAnchor>
  <xdr:twoCellAnchor editAs="oneCell">
    <xdr:from>
      <xdr:col>20</xdr:col>
      <xdr:colOff>666750</xdr:colOff>
      <xdr:row>81</xdr:row>
      <xdr:rowOff>28575</xdr:rowOff>
    </xdr:from>
    <xdr:to>
      <xdr:col>22</xdr:col>
      <xdr:colOff>57150</xdr:colOff>
      <xdr:row>82</xdr:row>
      <xdr:rowOff>66675</xdr:rowOff>
    </xdr:to>
    <xdr:sp macro="" textlink="">
      <xdr:nvSpPr>
        <xdr:cNvPr id="11709" name="Text Box 445"/>
        <xdr:cNvSpPr txBox="1">
          <a:spLocks noChangeArrowheads="1"/>
        </xdr:cNvSpPr>
      </xdr:nvSpPr>
      <xdr:spPr bwMode="auto">
        <a:xfrm>
          <a:off x="14401800" y="1391602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85.2</a:t>
          </a:r>
        </a:p>
      </xdr:txBody>
    </xdr:sp>
    <xdr:clientData/>
  </xdr:twoCellAnchor>
  <xdr:twoCellAnchor>
    <xdr:from>
      <xdr:col>20</xdr:col>
      <xdr:colOff>104775</xdr:colOff>
      <xdr:row>80</xdr:row>
      <xdr:rowOff>95250</xdr:rowOff>
    </xdr:from>
    <xdr:to>
      <xdr:col>20</xdr:col>
      <xdr:colOff>209550</xdr:colOff>
      <xdr:row>81</xdr:row>
      <xdr:rowOff>19050</xdr:rowOff>
    </xdr:to>
    <xdr:sp macro="" textlink="">
      <xdr:nvSpPr>
        <xdr:cNvPr id="11710" name="Oval 446"/>
        <xdr:cNvSpPr>
          <a:spLocks noChangeArrowheads="1"/>
        </xdr:cNvSpPr>
      </xdr:nvSpPr>
      <xdr:spPr bwMode="auto">
        <a:xfrm>
          <a:off x="13839825" y="13811250"/>
          <a:ext cx="104775" cy="95250"/>
        </a:xfrm>
        <a:prstGeom prst="ellipse">
          <a:avLst/>
        </a:prstGeom>
        <a:solidFill>
          <a:srgbClr val="FF0000"/>
        </a:solidFill>
        <a:ln w="9525">
          <a:solidFill>
            <a:srgbClr val="FF0000"/>
          </a:solidFill>
          <a:round/>
          <a:headEnd/>
          <a:tailEnd/>
        </a:ln>
      </xdr:spPr>
    </xdr:sp>
    <xdr:clientData/>
  </xdr:twoCellAnchor>
  <xdr:twoCellAnchor editAs="oneCell">
    <xdr:from>
      <xdr:col>19</xdr:col>
      <xdr:colOff>466725</xdr:colOff>
      <xdr:row>81</xdr:row>
      <xdr:rowOff>38100</xdr:rowOff>
    </xdr:from>
    <xdr:to>
      <xdr:col>20</xdr:col>
      <xdr:colOff>542925</xdr:colOff>
      <xdr:row>82</xdr:row>
      <xdr:rowOff>76200</xdr:rowOff>
    </xdr:to>
    <xdr:sp macro="" textlink="">
      <xdr:nvSpPr>
        <xdr:cNvPr id="11711" name="Text Box 447"/>
        <xdr:cNvSpPr txBox="1">
          <a:spLocks noChangeArrowheads="1"/>
        </xdr:cNvSpPr>
      </xdr:nvSpPr>
      <xdr:spPr bwMode="auto">
        <a:xfrm>
          <a:off x="13515975" y="13925550"/>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85.4</a:t>
          </a:r>
        </a:p>
      </xdr:txBody>
    </xdr:sp>
    <xdr:clientData/>
  </xdr:twoCellAnchor>
  <xdr:twoCellAnchor>
    <xdr:from>
      <xdr:col>18</xdr:col>
      <xdr:colOff>590550</xdr:colOff>
      <xdr:row>80</xdr:row>
      <xdr:rowOff>66675</xdr:rowOff>
    </xdr:from>
    <xdr:to>
      <xdr:col>19</xdr:col>
      <xdr:colOff>9525</xdr:colOff>
      <xdr:row>81</xdr:row>
      <xdr:rowOff>0</xdr:rowOff>
    </xdr:to>
    <xdr:sp macro="" textlink="">
      <xdr:nvSpPr>
        <xdr:cNvPr id="11712" name="Oval 448"/>
        <xdr:cNvSpPr>
          <a:spLocks noChangeArrowheads="1"/>
        </xdr:cNvSpPr>
      </xdr:nvSpPr>
      <xdr:spPr bwMode="auto">
        <a:xfrm>
          <a:off x="12954000" y="13782675"/>
          <a:ext cx="104775" cy="104775"/>
        </a:xfrm>
        <a:prstGeom prst="ellipse">
          <a:avLst/>
        </a:prstGeom>
        <a:solidFill>
          <a:srgbClr val="FF0000"/>
        </a:solidFill>
        <a:ln w="9525">
          <a:solidFill>
            <a:srgbClr val="FF0000"/>
          </a:solidFill>
          <a:round/>
          <a:headEnd/>
          <a:tailEnd/>
        </a:ln>
      </xdr:spPr>
    </xdr:sp>
    <xdr:clientData/>
  </xdr:twoCellAnchor>
  <xdr:twoCellAnchor editAs="oneCell">
    <xdr:from>
      <xdr:col>18</xdr:col>
      <xdr:colOff>257175</xdr:colOff>
      <xdr:row>81</xdr:row>
      <xdr:rowOff>9525</xdr:rowOff>
    </xdr:from>
    <xdr:to>
      <xdr:col>19</xdr:col>
      <xdr:colOff>333375</xdr:colOff>
      <xdr:row>82</xdr:row>
      <xdr:rowOff>47625</xdr:rowOff>
    </xdr:to>
    <xdr:sp macro="" textlink="">
      <xdr:nvSpPr>
        <xdr:cNvPr id="11713" name="Text Box 449"/>
        <xdr:cNvSpPr txBox="1">
          <a:spLocks noChangeArrowheads="1"/>
        </xdr:cNvSpPr>
      </xdr:nvSpPr>
      <xdr:spPr bwMode="auto">
        <a:xfrm>
          <a:off x="12620625" y="13896975"/>
          <a:ext cx="762000" cy="209550"/>
        </a:xfrm>
        <a:prstGeom prst="rect">
          <a:avLst/>
        </a:prstGeom>
        <a:noFill/>
        <a:ln w="1">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84.8</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12289"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85725</xdr:rowOff>
    </xdr:from>
    <xdr:to>
      <xdr:col>10</xdr:col>
      <xdr:colOff>638175</xdr:colOff>
      <xdr:row>3</xdr:row>
      <xdr:rowOff>19050</xdr:rowOff>
    </xdr:to>
    <xdr:sp macro="" textlink="">
      <xdr:nvSpPr>
        <xdr:cNvPr id="12290" name="表題ボックス"/>
        <xdr:cNvSpPr>
          <a:spLocks noChangeArrowheads="1"/>
        </xdr:cNvSpPr>
      </xdr:nvSpPr>
      <xdr:spPr bwMode="auto">
        <a:xfrm>
          <a:off x="0" y="85725"/>
          <a:ext cx="12315825" cy="447675"/>
        </a:xfrm>
        <a:prstGeom prst="rect">
          <a:avLst/>
        </a:prstGeom>
        <a:noFill/>
        <a:ln w="9525" algn="ctr">
          <a:noFill/>
          <a:miter lim="800000"/>
          <a:headEnd/>
          <a:tailEnd/>
        </a:ln>
        <a:effectLst/>
      </xdr:spPr>
      <xdr:txBody>
        <a:bodyPr vertOverflow="clip" wrap="square" lIns="54864" tIns="32004" rIns="0" bIns="32004" anchor="ctr" upright="1"/>
        <a:lstStyle/>
        <a:p>
          <a:pPr algn="l" rtl="0">
            <a:defRPr sz="1000"/>
          </a:pPr>
          <a:r>
            <a:rPr lang="ja-JP" altLang="en-US" sz="2500" b="1" i="0" u="none" strike="noStrike" baseline="0">
              <a:solidFill>
                <a:srgbClr val="000000"/>
              </a:solidFill>
              <a:latin typeface="ＭＳ Ｐゴシック"/>
              <a:ea typeface="ＭＳ Ｐゴシック"/>
            </a:rPr>
            <a:t>（</a:t>
          </a:r>
          <a:r>
            <a:rPr lang="en-US" altLang="ja-JP" sz="2500" b="1" i="0" u="none" strike="noStrike" baseline="0">
              <a:solidFill>
                <a:srgbClr val="000000"/>
              </a:solidFill>
              <a:latin typeface="ＭＳ Ｐゴシック"/>
              <a:ea typeface="ＭＳ Ｐゴシック"/>
            </a:rPr>
            <a:t>4</a:t>
          </a:r>
          <a:r>
            <a:rPr lang="ja-JP" altLang="en-US" sz="2500" b="1" i="0" u="none" strike="noStrike" baseline="0">
              <a:solidFill>
                <a:srgbClr val="000000"/>
              </a:solidFill>
              <a:latin typeface="ＭＳ Ｐゴシック"/>
              <a:ea typeface="ＭＳ Ｐゴシック"/>
            </a:rPr>
            <a:t>）</a:t>
          </a:r>
          <a:r>
            <a:rPr lang="en-US" altLang="ja-JP" sz="2500" b="1" i="0" u="none" strike="noStrike" baseline="0">
              <a:solidFill>
                <a:srgbClr val="000000"/>
              </a:solidFill>
              <a:latin typeface="ＭＳ Ｐゴシック"/>
              <a:ea typeface="ＭＳ Ｐゴシック"/>
            </a:rPr>
            <a:t>-2 </a:t>
          </a:r>
          <a:r>
            <a:rPr lang="ja-JP" altLang="en-US" sz="2500" b="1" i="0" u="none" strike="noStrike" baseline="0">
              <a:solidFill>
                <a:srgbClr val="000000"/>
              </a:solidFill>
              <a:latin typeface="ＭＳ Ｐゴシック"/>
              <a:ea typeface="ＭＳ Ｐゴシック"/>
            </a:rPr>
            <a:t>市町村経常経費分析表</a:t>
          </a:r>
          <a:r>
            <a:rPr lang="en-US" altLang="ja-JP" sz="2500" b="1" i="0" u="none" strike="noStrike" baseline="0">
              <a:solidFill>
                <a:srgbClr val="000000"/>
              </a:solidFill>
              <a:latin typeface="ＭＳ Ｐゴシック"/>
              <a:ea typeface="ＭＳ Ｐゴシック"/>
            </a:rPr>
            <a:t>(</a:t>
          </a:r>
          <a:r>
            <a:rPr lang="ja-JP" altLang="en-US" sz="2500" b="1" i="0" u="none" strike="noStrike" baseline="0">
              <a:solidFill>
                <a:srgbClr val="000000"/>
              </a:solidFill>
              <a:latin typeface="ＭＳ Ｐゴシック"/>
              <a:ea typeface="ＭＳ Ｐゴシック"/>
            </a:rPr>
            <a:t>普通会計決算</a:t>
          </a:r>
          <a:r>
            <a:rPr lang="en-US" altLang="ja-JP" sz="2500" b="1" i="0" u="none" strike="noStrike" baseline="0">
              <a:solidFill>
                <a:srgbClr val="000000"/>
              </a:solidFill>
              <a:latin typeface="ＭＳ Ｐゴシック"/>
              <a:ea typeface="ＭＳ Ｐゴシック"/>
            </a:rPr>
            <a:t>)</a:t>
          </a:r>
        </a:p>
      </xdr:txBody>
    </xdr:sp>
    <xdr:clientData/>
  </xdr:twoCellAnchor>
  <xdr:twoCellAnchor>
    <xdr:from>
      <xdr:col>11</xdr:col>
      <xdr:colOff>1123950</xdr:colOff>
      <xdr:row>0</xdr:row>
      <xdr:rowOff>0</xdr:rowOff>
    </xdr:from>
    <xdr:to>
      <xdr:col>14</xdr:col>
      <xdr:colOff>428625</xdr:colOff>
      <xdr:row>2</xdr:row>
      <xdr:rowOff>38100</xdr:rowOff>
    </xdr:to>
    <xdr:sp macro="" textlink="">
      <xdr:nvSpPr>
        <xdr:cNvPr id="12291" name="団体名称ボックス1"/>
        <xdr:cNvSpPr>
          <a:spLocks noChangeArrowheads="1"/>
        </xdr:cNvSpPr>
      </xdr:nvSpPr>
      <xdr:spPr bwMode="auto">
        <a:xfrm>
          <a:off x="14030325" y="0"/>
          <a:ext cx="2990850" cy="381000"/>
        </a:xfrm>
        <a:prstGeom prst="rect">
          <a:avLst/>
        </a:prstGeom>
        <a:solidFill>
          <a:srgbClr val="FF0000"/>
        </a:solidFill>
        <a:ln w="9525" algn="ctr">
          <a:solidFill>
            <a:srgbClr val="FF0000"/>
          </a:solidFill>
          <a:miter lim="800000"/>
          <a:headEnd/>
          <a:tailEnd/>
        </a:ln>
        <a:effectLst/>
      </xdr:spPr>
    </xdr:sp>
    <xdr:clientData/>
  </xdr:twoCellAnchor>
  <xdr:twoCellAnchor>
    <xdr:from>
      <xdr:col>11</xdr:col>
      <xdr:colOff>1133475</xdr:colOff>
      <xdr:row>0</xdr:row>
      <xdr:rowOff>9525</xdr:rowOff>
    </xdr:from>
    <xdr:to>
      <xdr:col>14</xdr:col>
      <xdr:colOff>409575</xdr:colOff>
      <xdr:row>2</xdr:row>
      <xdr:rowOff>28575</xdr:rowOff>
    </xdr:to>
    <xdr:sp macro="" textlink="">
      <xdr:nvSpPr>
        <xdr:cNvPr id="12292" name="団体名称ボックス2"/>
        <xdr:cNvSpPr>
          <a:spLocks noChangeArrowheads="1"/>
        </xdr:cNvSpPr>
      </xdr:nvSpPr>
      <xdr:spPr bwMode="auto">
        <a:xfrm>
          <a:off x="14039850" y="9525"/>
          <a:ext cx="2962275" cy="361950"/>
        </a:xfrm>
        <a:prstGeom prst="rect">
          <a:avLst/>
        </a:prstGeom>
        <a:solidFill>
          <a:srgbClr val="FF0000"/>
        </a:solidFill>
        <a:ln w="9525" algn="ctr">
          <a:solidFill>
            <a:srgbClr val="FFFFFF"/>
          </a:solidFill>
          <a:miter lim="800000"/>
          <a:headEnd/>
          <a:tailEnd/>
        </a:ln>
        <a:effectLst/>
      </xdr:spPr>
    </xdr:sp>
    <xdr:clientData/>
  </xdr:twoCellAnchor>
  <xdr:twoCellAnchor>
    <xdr:from>
      <xdr:col>11</xdr:col>
      <xdr:colOff>1152525</xdr:colOff>
      <xdr:row>0</xdr:row>
      <xdr:rowOff>28575</xdr:rowOff>
    </xdr:from>
    <xdr:to>
      <xdr:col>14</xdr:col>
      <xdr:colOff>390525</xdr:colOff>
      <xdr:row>2</xdr:row>
      <xdr:rowOff>9525</xdr:rowOff>
    </xdr:to>
    <xdr:sp macro="" textlink="">
      <xdr:nvSpPr>
        <xdr:cNvPr id="12293" name="団体名称ボックス3"/>
        <xdr:cNvSpPr>
          <a:spLocks noChangeArrowheads="1"/>
        </xdr:cNvSpPr>
      </xdr:nvSpPr>
      <xdr:spPr bwMode="auto">
        <a:xfrm>
          <a:off x="14058900" y="28575"/>
          <a:ext cx="2924175" cy="323850"/>
        </a:xfrm>
        <a:prstGeom prst="rect">
          <a:avLst/>
        </a:prstGeom>
        <a:solidFill>
          <a:srgbClr val="FF0000"/>
        </a:solidFill>
        <a:ln w="9525" algn="ctr">
          <a:solidFill>
            <a:srgbClr val="FFFFFF"/>
          </a:solidFill>
          <a:miter lim="800000"/>
          <a:headEnd/>
          <a:tailEnd/>
        </a:ln>
        <a:effectLst/>
      </xdr:spPr>
      <xdr:txBody>
        <a:bodyPr vertOverflow="clip" wrap="square" lIns="36576" tIns="18288" rIns="36576" bIns="18288" anchor="ctr" upright="1"/>
        <a:lstStyle/>
        <a:p>
          <a:pPr algn="ctr" rtl="0">
            <a:defRPr sz="1000"/>
          </a:pPr>
          <a:r>
            <a:rPr lang="ja-JP" altLang="en-US" sz="1250" b="1" i="0" u="none" strike="noStrike" baseline="0">
              <a:solidFill>
                <a:srgbClr val="FFFFFF"/>
              </a:solidFill>
              <a:latin typeface="ＭＳ ゴシック"/>
              <a:ea typeface="ＭＳ ゴシック"/>
            </a:rPr>
            <a:t>群馬県草津町</a:t>
          </a:r>
        </a:p>
      </xdr:txBody>
    </xdr:sp>
    <xdr:clientData/>
  </xdr:twoCellAnchor>
  <xdr:twoCellAnchor>
    <xdr:from>
      <xdr:col>10</xdr:col>
      <xdr:colOff>133350</xdr:colOff>
      <xdr:row>0</xdr:row>
      <xdr:rowOff>0</xdr:rowOff>
    </xdr:from>
    <xdr:to>
      <xdr:col>11</xdr:col>
      <xdr:colOff>933450</xdr:colOff>
      <xdr:row>2</xdr:row>
      <xdr:rowOff>38100</xdr:rowOff>
    </xdr:to>
    <xdr:sp macro="" textlink="">
      <xdr:nvSpPr>
        <xdr:cNvPr id="12294" name="Rectangle 6"/>
        <xdr:cNvSpPr>
          <a:spLocks noChangeArrowheads="1"/>
        </xdr:cNvSpPr>
      </xdr:nvSpPr>
      <xdr:spPr bwMode="auto">
        <a:xfrm>
          <a:off x="11811000" y="0"/>
          <a:ext cx="2028825" cy="381000"/>
        </a:xfrm>
        <a:prstGeom prst="rect">
          <a:avLst/>
        </a:prstGeom>
        <a:solidFill>
          <a:srgbClr val="FF0000"/>
        </a:solidFill>
        <a:ln w="9525" algn="ctr">
          <a:solidFill>
            <a:srgbClr val="FF0000"/>
          </a:solidFill>
          <a:miter lim="800000"/>
          <a:headEnd/>
          <a:tailEnd/>
        </a:ln>
        <a:effectLst/>
      </xdr:spPr>
    </xdr:sp>
    <xdr:clientData/>
  </xdr:twoCellAnchor>
  <xdr:twoCellAnchor>
    <xdr:from>
      <xdr:col>10</xdr:col>
      <xdr:colOff>161925</xdr:colOff>
      <xdr:row>0</xdr:row>
      <xdr:rowOff>9525</xdr:rowOff>
    </xdr:from>
    <xdr:to>
      <xdr:col>11</xdr:col>
      <xdr:colOff>914400</xdr:colOff>
      <xdr:row>2</xdr:row>
      <xdr:rowOff>28575</xdr:rowOff>
    </xdr:to>
    <xdr:sp macro="" textlink="">
      <xdr:nvSpPr>
        <xdr:cNvPr id="12295" name="Rectangle 7"/>
        <xdr:cNvSpPr>
          <a:spLocks noChangeArrowheads="1"/>
        </xdr:cNvSpPr>
      </xdr:nvSpPr>
      <xdr:spPr bwMode="auto">
        <a:xfrm>
          <a:off x="11839575" y="9525"/>
          <a:ext cx="1981200" cy="361950"/>
        </a:xfrm>
        <a:prstGeom prst="rect">
          <a:avLst/>
        </a:prstGeom>
        <a:solidFill>
          <a:srgbClr val="FF0000"/>
        </a:solidFill>
        <a:ln w="9525" algn="ctr">
          <a:solidFill>
            <a:srgbClr val="FFFFFF"/>
          </a:solidFill>
          <a:miter lim="800000"/>
          <a:headEnd/>
          <a:tailEnd/>
        </a:ln>
        <a:effectLst/>
      </xdr:spPr>
    </xdr:sp>
    <xdr:clientData/>
  </xdr:twoCellAnchor>
  <xdr:twoCellAnchor>
    <xdr:from>
      <xdr:col>10</xdr:col>
      <xdr:colOff>180975</xdr:colOff>
      <xdr:row>0</xdr:row>
      <xdr:rowOff>28575</xdr:rowOff>
    </xdr:from>
    <xdr:to>
      <xdr:col>11</xdr:col>
      <xdr:colOff>876300</xdr:colOff>
      <xdr:row>2</xdr:row>
      <xdr:rowOff>9525</xdr:rowOff>
    </xdr:to>
    <xdr:sp macro="" textlink="">
      <xdr:nvSpPr>
        <xdr:cNvPr id="12296" name="Rectangle 8"/>
        <xdr:cNvSpPr>
          <a:spLocks noChangeArrowheads="1"/>
        </xdr:cNvSpPr>
      </xdr:nvSpPr>
      <xdr:spPr bwMode="auto">
        <a:xfrm>
          <a:off x="11858625" y="28575"/>
          <a:ext cx="1924050" cy="323850"/>
        </a:xfrm>
        <a:prstGeom prst="rect">
          <a:avLst/>
        </a:prstGeom>
        <a:solidFill>
          <a:srgbClr val="FF0000"/>
        </a:solidFill>
        <a:ln w="3175" algn="ctr">
          <a:solidFill>
            <a:srgbClr val="FFFFFF"/>
          </a:solidFill>
          <a:miter lim="800000"/>
          <a:headEnd/>
          <a:tailEnd/>
        </a:ln>
        <a:effectLst/>
      </xdr:spPr>
      <xdr:txBody>
        <a:bodyPr vertOverflow="clip" wrap="square" lIns="36576" tIns="18288" rIns="36576" bIns="18288" anchor="ctr" upright="1"/>
        <a:lstStyle/>
        <a:p>
          <a:pPr algn="ctr" rtl="0">
            <a:defRPr sz="1000"/>
          </a:pPr>
          <a:r>
            <a:rPr lang="ja-JP" altLang="en-US" sz="1250" b="1" i="0" u="none" strike="noStrike" baseline="0">
              <a:solidFill>
                <a:srgbClr val="FFFFFF"/>
              </a:solidFill>
              <a:latin typeface="ＭＳ ゴシック"/>
              <a:ea typeface="ＭＳ ゴシック"/>
            </a:rPr>
            <a:t>平成</a:t>
          </a:r>
          <a:r>
            <a:rPr lang="en-US" altLang="ja-JP" sz="1250" b="1" i="0" u="none" strike="noStrike" baseline="0">
              <a:solidFill>
                <a:srgbClr val="FFFFFF"/>
              </a:solidFill>
              <a:latin typeface="ＭＳ ゴシック"/>
              <a:ea typeface="ＭＳ ゴシック"/>
            </a:rPr>
            <a:t>22</a:t>
          </a:r>
          <a:r>
            <a:rPr lang="ja-JP" altLang="en-US" sz="1250" b="1" i="0" u="none" strike="noStrike" baseline="0">
              <a:solidFill>
                <a:srgbClr val="FFFFFF"/>
              </a:solidFill>
              <a:latin typeface="ＭＳ ゴシック"/>
              <a:ea typeface="ＭＳ ゴシック"/>
            </a:rPr>
            <a:t>年度</a:t>
          </a:r>
        </a:p>
      </xdr:txBody>
    </xdr:sp>
    <xdr:clientData/>
  </xdr:twoCellAnchor>
  <xdr:twoCellAnchor>
    <xdr:from>
      <xdr:col>1</xdr:col>
      <xdr:colOff>1028700</xdr:colOff>
      <xdr:row>63</xdr:row>
      <xdr:rowOff>28575</xdr:rowOff>
    </xdr:from>
    <xdr:to>
      <xdr:col>5</xdr:col>
      <xdr:colOff>733425</xdr:colOff>
      <xdr:row>64</xdr:row>
      <xdr:rowOff>114300</xdr:rowOff>
    </xdr:to>
    <xdr:sp macro="" textlink="">
      <xdr:nvSpPr>
        <xdr:cNvPr id="12297" name="AutoShape 9"/>
        <xdr:cNvSpPr>
          <a:spLocks noChangeArrowheads="1"/>
        </xdr:cNvSpPr>
      </xdr:nvSpPr>
      <xdr:spPr bwMode="auto">
        <a:xfrm>
          <a:off x="2162175" y="12001500"/>
          <a:ext cx="4238625" cy="257175"/>
        </a:xfrm>
        <a:prstGeom prst="roundRect">
          <a:avLst>
            <a:gd name="adj" fmla="val 0"/>
          </a:avLst>
        </a:prstGeom>
        <a:solidFill>
          <a:srgbClr val="FFFFFF"/>
        </a:solidFill>
        <a:ln w="9525" algn="ctr">
          <a:solidFill>
            <a:srgbClr val="000000"/>
          </a:solidFill>
          <a:round/>
          <a:headEnd/>
          <a:tailEnd/>
        </a:ln>
        <a:effectLst>
          <a:outerShdw dist="35921" dir="2700000" algn="ctr" rotWithShape="0">
            <a:srgbClr val="000000"/>
          </a:outerShdw>
        </a:effectLst>
      </xdr:spPr>
    </xdr:sp>
    <xdr:clientData/>
  </xdr:twoCellAnchor>
  <xdr:twoCellAnchor>
    <xdr:from>
      <xdr:col>2</xdr:col>
      <xdr:colOff>466725</xdr:colOff>
      <xdr:row>63</xdr:row>
      <xdr:rowOff>38100</xdr:rowOff>
    </xdr:from>
    <xdr:to>
      <xdr:col>3</xdr:col>
      <xdr:colOff>600075</xdr:colOff>
      <xdr:row>64</xdr:row>
      <xdr:rowOff>123825</xdr:rowOff>
    </xdr:to>
    <xdr:sp macro="" textlink="">
      <xdr:nvSpPr>
        <xdr:cNvPr id="12298" name="Rectangle 10"/>
        <xdr:cNvSpPr>
          <a:spLocks noChangeArrowheads="1"/>
        </xdr:cNvSpPr>
      </xdr:nvSpPr>
      <xdr:spPr bwMode="auto">
        <a:xfrm>
          <a:off x="2733675" y="12011025"/>
          <a:ext cx="1266825" cy="2571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当該団体値</a:t>
          </a:r>
        </a:p>
      </xdr:txBody>
    </xdr:sp>
    <xdr:clientData/>
  </xdr:twoCellAnchor>
  <xdr:twoCellAnchor>
    <xdr:from>
      <xdr:col>2</xdr:col>
      <xdr:colOff>142875</xdr:colOff>
      <xdr:row>63</xdr:row>
      <xdr:rowOff>152400</xdr:rowOff>
    </xdr:from>
    <xdr:to>
      <xdr:col>2</xdr:col>
      <xdr:colOff>438150</xdr:colOff>
      <xdr:row>63</xdr:row>
      <xdr:rowOff>152400</xdr:rowOff>
    </xdr:to>
    <xdr:sp macro="" textlink="">
      <xdr:nvSpPr>
        <xdr:cNvPr id="12299" name="Line 11"/>
        <xdr:cNvSpPr>
          <a:spLocks noChangeShapeType="1"/>
        </xdr:cNvSpPr>
      </xdr:nvSpPr>
      <xdr:spPr bwMode="auto">
        <a:xfrm>
          <a:off x="2409825" y="12125325"/>
          <a:ext cx="295275" cy="0"/>
        </a:xfrm>
        <a:prstGeom prst="line">
          <a:avLst/>
        </a:prstGeom>
        <a:noFill/>
        <a:ln w="6350">
          <a:solidFill>
            <a:srgbClr val="FF0000"/>
          </a:solidFill>
          <a:round/>
          <a:headEnd/>
          <a:tailEnd/>
        </a:ln>
        <a:effectLst/>
      </xdr:spPr>
    </xdr:sp>
    <xdr:clientData/>
  </xdr:twoCellAnchor>
  <xdr:twoCellAnchor>
    <xdr:from>
      <xdr:col>2</xdr:col>
      <xdr:colOff>247650</xdr:colOff>
      <xdr:row>63</xdr:row>
      <xdr:rowOff>104775</xdr:rowOff>
    </xdr:from>
    <xdr:to>
      <xdr:col>2</xdr:col>
      <xdr:colOff>352425</xdr:colOff>
      <xdr:row>64</xdr:row>
      <xdr:rowOff>38100</xdr:rowOff>
    </xdr:to>
    <xdr:sp macro="" textlink="">
      <xdr:nvSpPr>
        <xdr:cNvPr id="12300" name="Oval 12"/>
        <xdr:cNvSpPr>
          <a:spLocks noChangeArrowheads="1"/>
        </xdr:cNvSpPr>
      </xdr:nvSpPr>
      <xdr:spPr bwMode="auto">
        <a:xfrm>
          <a:off x="2514600" y="12077700"/>
          <a:ext cx="104775" cy="104775"/>
        </a:xfrm>
        <a:prstGeom prst="ellipse">
          <a:avLst/>
        </a:prstGeom>
        <a:solidFill>
          <a:srgbClr val="FF0000"/>
        </a:solidFill>
        <a:ln w="9525" algn="ctr">
          <a:solidFill>
            <a:srgbClr val="FF0000"/>
          </a:solidFill>
          <a:round/>
          <a:headEnd/>
          <a:tailEnd/>
        </a:ln>
        <a:effectLst/>
      </xdr:spPr>
    </xdr:sp>
    <xdr:clientData/>
  </xdr:twoCellAnchor>
  <xdr:twoCellAnchor>
    <xdr:from>
      <xdr:col>3</xdr:col>
      <xdr:colOff>1085850</xdr:colOff>
      <xdr:row>63</xdr:row>
      <xdr:rowOff>104775</xdr:rowOff>
    </xdr:from>
    <xdr:to>
      <xdr:col>4</xdr:col>
      <xdr:colOff>47625</xdr:colOff>
      <xdr:row>64</xdr:row>
      <xdr:rowOff>38100</xdr:rowOff>
    </xdr:to>
    <xdr:sp macro="" textlink="">
      <xdr:nvSpPr>
        <xdr:cNvPr id="12301" name="AutoShape 13"/>
        <xdr:cNvSpPr>
          <a:spLocks noChangeArrowheads="1"/>
        </xdr:cNvSpPr>
      </xdr:nvSpPr>
      <xdr:spPr bwMode="auto">
        <a:xfrm>
          <a:off x="4486275" y="12077700"/>
          <a:ext cx="95250" cy="104775"/>
        </a:xfrm>
        <a:prstGeom prst="flowChartDecision">
          <a:avLst/>
        </a:prstGeom>
        <a:solidFill>
          <a:srgbClr val="000080"/>
        </a:solidFill>
        <a:ln w="9525" algn="ctr">
          <a:solidFill>
            <a:srgbClr val="000080"/>
          </a:solidFill>
          <a:miter lim="800000"/>
          <a:headEnd/>
          <a:tailEnd/>
        </a:ln>
        <a:effectLst/>
      </xdr:spPr>
    </xdr:sp>
    <xdr:clientData/>
  </xdr:twoCellAnchor>
  <xdr:twoCellAnchor>
    <xdr:from>
      <xdr:col>4</xdr:col>
      <xdr:colOff>180975</xdr:colOff>
      <xdr:row>63</xdr:row>
      <xdr:rowOff>38100</xdr:rowOff>
    </xdr:from>
    <xdr:to>
      <xdr:col>5</xdr:col>
      <xdr:colOff>314325</xdr:colOff>
      <xdr:row>64</xdr:row>
      <xdr:rowOff>123825</xdr:rowOff>
    </xdr:to>
    <xdr:sp macro="" textlink="">
      <xdr:nvSpPr>
        <xdr:cNvPr id="12302" name="Rectangle 14"/>
        <xdr:cNvSpPr>
          <a:spLocks noChangeArrowheads="1"/>
        </xdr:cNvSpPr>
      </xdr:nvSpPr>
      <xdr:spPr bwMode="auto">
        <a:xfrm>
          <a:off x="4714875" y="12011025"/>
          <a:ext cx="1266825" cy="2571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類似団体内平均値</a:t>
          </a:r>
        </a:p>
      </xdr:txBody>
    </xdr:sp>
    <xdr:clientData/>
  </xdr:twoCellAnchor>
  <xdr:twoCellAnchor>
    <xdr:from>
      <xdr:col>1</xdr:col>
      <xdr:colOff>1028700</xdr:colOff>
      <xdr:row>6</xdr:row>
      <xdr:rowOff>0</xdr:rowOff>
    </xdr:from>
    <xdr:to>
      <xdr:col>5</xdr:col>
      <xdr:colOff>733425</xdr:colOff>
      <xdr:row>7</xdr:row>
      <xdr:rowOff>85725</xdr:rowOff>
    </xdr:to>
    <xdr:sp macro="" textlink="">
      <xdr:nvSpPr>
        <xdr:cNvPr id="12303" name="Rectangle 15"/>
        <xdr:cNvSpPr>
          <a:spLocks noChangeArrowheads="1"/>
        </xdr:cNvSpPr>
      </xdr:nvSpPr>
      <xdr:spPr bwMode="auto">
        <a:xfrm>
          <a:off x="2162175" y="1076325"/>
          <a:ext cx="4238625" cy="257175"/>
        </a:xfrm>
        <a:prstGeom prst="rect">
          <a:avLst/>
        </a:prstGeom>
        <a:solidFill>
          <a:srgbClr val="FFFFFF"/>
        </a:solidFill>
        <a:ln w="9525"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xdr:txBody>
    </xdr:sp>
    <xdr:clientData/>
  </xdr:twoCellAnchor>
  <xdr:twoCellAnchor>
    <xdr:from>
      <xdr:col>0</xdr:col>
      <xdr:colOff>190500</xdr:colOff>
      <xdr:row>6</xdr:row>
      <xdr:rowOff>0</xdr:rowOff>
    </xdr:from>
    <xdr:to>
      <xdr:col>1</xdr:col>
      <xdr:colOff>390525</xdr:colOff>
      <xdr:row>12</xdr:row>
      <xdr:rowOff>114300</xdr:rowOff>
    </xdr:to>
    <xdr:sp macro="" textlink="">
      <xdr:nvSpPr>
        <xdr:cNvPr id="12304" name="AutoShape 16"/>
        <xdr:cNvSpPr>
          <a:spLocks noChangeArrowheads="1"/>
        </xdr:cNvSpPr>
      </xdr:nvSpPr>
      <xdr:spPr bwMode="auto">
        <a:xfrm>
          <a:off x="190500" y="1076325"/>
          <a:ext cx="1333500" cy="1143000"/>
        </a:xfrm>
        <a:prstGeom prst="roundRect">
          <a:avLst>
            <a:gd name="adj" fmla="val 0"/>
          </a:avLst>
        </a:prstGeom>
        <a:solidFill>
          <a:srgbClr val="FFFFFF"/>
        </a:solidFill>
        <a:ln w="9525" algn="ctr">
          <a:solidFill>
            <a:srgbClr val="000000"/>
          </a:solidFill>
          <a:round/>
          <a:headEnd/>
          <a:tailEnd/>
        </a:ln>
        <a:effectLst>
          <a:outerShdw dist="53882" dir="2700000" algn="ctr" rotWithShape="0">
            <a:srgbClr val="000000"/>
          </a:outerShdw>
        </a:effectLst>
      </xdr:spPr>
    </xdr:sp>
    <xdr:clientData/>
  </xdr:twoCellAnchor>
  <xdr:twoCellAnchor>
    <xdr:from>
      <xdr:col>0</xdr:col>
      <xdr:colOff>523875</xdr:colOff>
      <xdr:row>6</xdr:row>
      <xdr:rowOff>95250</xdr:rowOff>
    </xdr:from>
    <xdr:to>
      <xdr:col>1</xdr:col>
      <xdr:colOff>657225</xdr:colOff>
      <xdr:row>8</xdr:row>
      <xdr:rowOff>0</xdr:rowOff>
    </xdr:to>
    <xdr:sp macro="" textlink="">
      <xdr:nvSpPr>
        <xdr:cNvPr id="12305" name="Rectangle 17"/>
        <xdr:cNvSpPr>
          <a:spLocks noChangeArrowheads="1"/>
        </xdr:cNvSpPr>
      </xdr:nvSpPr>
      <xdr:spPr bwMode="auto">
        <a:xfrm>
          <a:off x="523875" y="1171575"/>
          <a:ext cx="1266825" cy="24765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当　該　団　体　値</a:t>
          </a:r>
        </a:p>
      </xdr:txBody>
    </xdr:sp>
    <xdr:clientData/>
  </xdr:twoCellAnchor>
  <xdr:twoCellAnchor>
    <xdr:from>
      <xdr:col>0</xdr:col>
      <xdr:colOff>523875</xdr:colOff>
      <xdr:row>8</xdr:row>
      <xdr:rowOff>19050</xdr:rowOff>
    </xdr:from>
    <xdr:to>
      <xdr:col>1</xdr:col>
      <xdr:colOff>657225</xdr:colOff>
      <xdr:row>9</xdr:row>
      <xdr:rowOff>95250</xdr:rowOff>
    </xdr:to>
    <xdr:sp macro="" textlink="">
      <xdr:nvSpPr>
        <xdr:cNvPr id="12306" name="Rectangle 18"/>
        <xdr:cNvSpPr>
          <a:spLocks noChangeArrowheads="1"/>
        </xdr:cNvSpPr>
      </xdr:nvSpPr>
      <xdr:spPr bwMode="auto">
        <a:xfrm>
          <a:off x="523875" y="1438275"/>
          <a:ext cx="1266825" cy="24765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類似団体内平均値</a:t>
          </a:r>
        </a:p>
      </xdr:txBody>
    </xdr:sp>
    <xdr:clientData/>
  </xdr:twoCellAnchor>
  <xdr:twoCellAnchor>
    <xdr:from>
      <xdr:col>0</xdr:col>
      <xdr:colOff>523875</xdr:colOff>
      <xdr:row>10</xdr:row>
      <xdr:rowOff>0</xdr:rowOff>
    </xdr:from>
    <xdr:to>
      <xdr:col>1</xdr:col>
      <xdr:colOff>657225</xdr:colOff>
      <xdr:row>13</xdr:row>
      <xdr:rowOff>123825</xdr:rowOff>
    </xdr:to>
    <xdr:sp macro="" textlink="">
      <xdr:nvSpPr>
        <xdr:cNvPr id="12307" name="Rectangle 19"/>
        <xdr:cNvSpPr>
          <a:spLocks noChangeArrowheads="1"/>
        </xdr:cNvSpPr>
      </xdr:nvSpPr>
      <xdr:spPr bwMode="auto">
        <a:xfrm>
          <a:off x="523875" y="1762125"/>
          <a:ext cx="1266825" cy="6381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類似団体内の</a:t>
          </a:r>
        </a:p>
        <a:p>
          <a:pPr algn="l" rtl="0">
            <a:defRPr sz="1000"/>
          </a:pPr>
          <a:r>
            <a:rPr lang="ja-JP" altLang="en-US" sz="800" b="0" i="0" u="none" strike="noStrike" baseline="0">
              <a:solidFill>
                <a:srgbClr val="000000"/>
              </a:solidFill>
              <a:latin typeface="ＭＳ Ｐゴシック"/>
              <a:ea typeface="ＭＳ Ｐゴシック"/>
            </a:rPr>
            <a:t> 最大値及び最小値</a:t>
          </a:r>
        </a:p>
      </xdr:txBody>
    </xdr:sp>
    <xdr:clientData/>
  </xdr:twoCellAnchor>
  <xdr:twoCellAnchor>
    <xdr:from>
      <xdr:col>0</xdr:col>
      <xdr:colOff>257175</xdr:colOff>
      <xdr:row>7</xdr:row>
      <xdr:rowOff>9525</xdr:rowOff>
    </xdr:from>
    <xdr:to>
      <xdr:col>0</xdr:col>
      <xdr:colOff>428625</xdr:colOff>
      <xdr:row>7</xdr:row>
      <xdr:rowOff>9525</xdr:rowOff>
    </xdr:to>
    <xdr:sp macro="" textlink="">
      <xdr:nvSpPr>
        <xdr:cNvPr id="12308" name="Line 20"/>
        <xdr:cNvSpPr>
          <a:spLocks noChangeShapeType="1"/>
        </xdr:cNvSpPr>
      </xdr:nvSpPr>
      <xdr:spPr bwMode="auto">
        <a:xfrm flipH="1">
          <a:off x="257175" y="1257300"/>
          <a:ext cx="171450" cy="0"/>
        </a:xfrm>
        <a:prstGeom prst="line">
          <a:avLst/>
        </a:prstGeom>
        <a:noFill/>
        <a:ln w="6350">
          <a:solidFill>
            <a:srgbClr val="FF0000"/>
          </a:solidFill>
          <a:round/>
          <a:headEnd/>
          <a:tailEnd/>
        </a:ln>
        <a:effectLst/>
      </xdr:spPr>
    </xdr:sp>
    <xdr:clientData/>
  </xdr:twoCellAnchor>
  <xdr:twoCellAnchor>
    <xdr:from>
      <xdr:col>0</xdr:col>
      <xdr:colOff>342900</xdr:colOff>
      <xdr:row>9</xdr:row>
      <xdr:rowOff>123825</xdr:rowOff>
    </xdr:from>
    <xdr:to>
      <xdr:col>0</xdr:col>
      <xdr:colOff>342900</xdr:colOff>
      <xdr:row>10</xdr:row>
      <xdr:rowOff>95250</xdr:rowOff>
    </xdr:to>
    <xdr:sp macro="" textlink="">
      <xdr:nvSpPr>
        <xdr:cNvPr id="12309" name="Line 21"/>
        <xdr:cNvSpPr>
          <a:spLocks noChangeShapeType="1"/>
        </xdr:cNvSpPr>
      </xdr:nvSpPr>
      <xdr:spPr bwMode="auto">
        <a:xfrm>
          <a:off x="342900" y="1714500"/>
          <a:ext cx="0" cy="142875"/>
        </a:xfrm>
        <a:prstGeom prst="line">
          <a:avLst/>
        </a:prstGeom>
        <a:noFill/>
        <a:ln w="31750">
          <a:solidFill>
            <a:srgbClr val="808080"/>
          </a:solidFill>
          <a:round/>
          <a:headEnd/>
          <a:tailEnd/>
        </a:ln>
        <a:effectLst/>
      </xdr:spPr>
    </xdr:sp>
    <xdr:clientData/>
  </xdr:twoCellAnchor>
  <xdr:twoCellAnchor>
    <xdr:from>
      <xdr:col>0</xdr:col>
      <xdr:colOff>257175</xdr:colOff>
      <xdr:row>9</xdr:row>
      <xdr:rowOff>123825</xdr:rowOff>
    </xdr:from>
    <xdr:to>
      <xdr:col>0</xdr:col>
      <xdr:colOff>428625</xdr:colOff>
      <xdr:row>9</xdr:row>
      <xdr:rowOff>123825</xdr:rowOff>
    </xdr:to>
    <xdr:sp macro="" textlink="">
      <xdr:nvSpPr>
        <xdr:cNvPr id="12310" name="Line 22"/>
        <xdr:cNvSpPr>
          <a:spLocks noChangeShapeType="1"/>
        </xdr:cNvSpPr>
      </xdr:nvSpPr>
      <xdr:spPr bwMode="auto">
        <a:xfrm flipH="1">
          <a:off x="257175" y="1714500"/>
          <a:ext cx="171450" cy="0"/>
        </a:xfrm>
        <a:prstGeom prst="line">
          <a:avLst/>
        </a:prstGeom>
        <a:noFill/>
        <a:ln w="15875">
          <a:solidFill>
            <a:srgbClr val="000000"/>
          </a:solidFill>
          <a:round/>
          <a:headEnd/>
          <a:tailEnd/>
        </a:ln>
        <a:effectLst/>
      </xdr:spPr>
    </xdr:sp>
    <xdr:clientData/>
  </xdr:twoCellAnchor>
  <xdr:twoCellAnchor>
    <xdr:from>
      <xdr:col>0</xdr:col>
      <xdr:colOff>342900</xdr:colOff>
      <xdr:row>11</xdr:row>
      <xdr:rowOff>19050</xdr:rowOff>
    </xdr:from>
    <xdr:to>
      <xdr:col>0</xdr:col>
      <xdr:colOff>342900</xdr:colOff>
      <xdr:row>11</xdr:row>
      <xdr:rowOff>161925</xdr:rowOff>
    </xdr:to>
    <xdr:sp macro="" textlink="">
      <xdr:nvSpPr>
        <xdr:cNvPr id="12311" name="Line 23"/>
        <xdr:cNvSpPr>
          <a:spLocks noChangeShapeType="1"/>
        </xdr:cNvSpPr>
      </xdr:nvSpPr>
      <xdr:spPr bwMode="auto">
        <a:xfrm flipV="1">
          <a:off x="342900" y="1952625"/>
          <a:ext cx="0" cy="142875"/>
        </a:xfrm>
        <a:prstGeom prst="line">
          <a:avLst/>
        </a:prstGeom>
        <a:noFill/>
        <a:ln w="31750">
          <a:solidFill>
            <a:srgbClr val="808080"/>
          </a:solidFill>
          <a:round/>
          <a:headEnd/>
          <a:tailEnd/>
        </a:ln>
        <a:effectLst/>
      </xdr:spPr>
    </xdr:sp>
    <xdr:clientData/>
  </xdr:twoCellAnchor>
  <xdr:twoCellAnchor>
    <xdr:from>
      <xdr:col>0</xdr:col>
      <xdr:colOff>257175</xdr:colOff>
      <xdr:row>11</xdr:row>
      <xdr:rowOff>161925</xdr:rowOff>
    </xdr:from>
    <xdr:to>
      <xdr:col>0</xdr:col>
      <xdr:colOff>428625</xdr:colOff>
      <xdr:row>11</xdr:row>
      <xdr:rowOff>161925</xdr:rowOff>
    </xdr:to>
    <xdr:sp macro="" textlink="">
      <xdr:nvSpPr>
        <xdr:cNvPr id="12312" name="Line 24"/>
        <xdr:cNvSpPr>
          <a:spLocks noChangeShapeType="1"/>
        </xdr:cNvSpPr>
      </xdr:nvSpPr>
      <xdr:spPr bwMode="auto">
        <a:xfrm flipH="1">
          <a:off x="257175" y="2095500"/>
          <a:ext cx="171450" cy="0"/>
        </a:xfrm>
        <a:prstGeom prst="line">
          <a:avLst/>
        </a:prstGeom>
        <a:noFill/>
        <a:ln w="15875">
          <a:solidFill>
            <a:srgbClr val="000000"/>
          </a:solidFill>
          <a:round/>
          <a:headEnd/>
          <a:tailEnd/>
        </a:ln>
        <a:effectLst/>
      </xdr:spPr>
    </xdr:sp>
    <xdr:clientData/>
  </xdr:twoCellAnchor>
  <xdr:twoCellAnchor>
    <xdr:from>
      <xdr:col>0</xdr:col>
      <xdr:colOff>295275</xdr:colOff>
      <xdr:row>6</xdr:row>
      <xdr:rowOff>133350</xdr:rowOff>
    </xdr:from>
    <xdr:to>
      <xdr:col>0</xdr:col>
      <xdr:colOff>400050</xdr:colOff>
      <xdr:row>7</xdr:row>
      <xdr:rowOff>57150</xdr:rowOff>
    </xdr:to>
    <xdr:sp macro="" textlink="">
      <xdr:nvSpPr>
        <xdr:cNvPr id="12313" name="Oval 25"/>
        <xdr:cNvSpPr>
          <a:spLocks noChangeArrowheads="1"/>
        </xdr:cNvSpPr>
      </xdr:nvSpPr>
      <xdr:spPr bwMode="auto">
        <a:xfrm>
          <a:off x="295275" y="1209675"/>
          <a:ext cx="104775" cy="95250"/>
        </a:xfrm>
        <a:prstGeom prst="ellipse">
          <a:avLst/>
        </a:prstGeom>
        <a:solidFill>
          <a:srgbClr val="FF0000"/>
        </a:solidFill>
        <a:ln w="9525" algn="ctr">
          <a:solidFill>
            <a:srgbClr val="FF0000"/>
          </a:solidFill>
          <a:round/>
          <a:headEnd/>
          <a:tailEnd/>
        </a:ln>
        <a:effectLst/>
      </xdr:spPr>
    </xdr:sp>
    <xdr:clientData/>
  </xdr:twoCellAnchor>
  <xdr:twoCellAnchor>
    <xdr:from>
      <xdr:col>0</xdr:col>
      <xdr:colOff>295275</xdr:colOff>
      <xdr:row>8</xdr:row>
      <xdr:rowOff>57150</xdr:rowOff>
    </xdr:from>
    <xdr:to>
      <xdr:col>0</xdr:col>
      <xdr:colOff>400050</xdr:colOff>
      <xdr:row>8</xdr:row>
      <xdr:rowOff>152400</xdr:rowOff>
    </xdr:to>
    <xdr:sp macro="" textlink="">
      <xdr:nvSpPr>
        <xdr:cNvPr id="12314" name="AutoShape 26"/>
        <xdr:cNvSpPr>
          <a:spLocks noChangeArrowheads="1"/>
        </xdr:cNvSpPr>
      </xdr:nvSpPr>
      <xdr:spPr bwMode="auto">
        <a:xfrm>
          <a:off x="295275" y="1476375"/>
          <a:ext cx="104775" cy="95250"/>
        </a:xfrm>
        <a:prstGeom prst="flowChartDecision">
          <a:avLst/>
        </a:prstGeom>
        <a:solidFill>
          <a:srgbClr val="000080"/>
        </a:solidFill>
        <a:ln w="9525" algn="ctr">
          <a:solidFill>
            <a:srgbClr val="000080"/>
          </a:solidFill>
          <a:miter lim="800000"/>
          <a:headEnd/>
          <a:tailEnd/>
        </a:ln>
        <a:effectLst/>
      </xdr:spPr>
    </xdr:sp>
    <xdr:clientData/>
  </xdr:twoCellAnchor>
  <xdr:twoCellAnchor>
    <xdr:from>
      <xdr:col>1</xdr:col>
      <xdr:colOff>1028700</xdr:colOff>
      <xdr:row>9</xdr:row>
      <xdr:rowOff>57150</xdr:rowOff>
    </xdr:from>
    <xdr:to>
      <xdr:col>5</xdr:col>
      <xdr:colOff>733425</xdr:colOff>
      <xdr:row>22</xdr:row>
      <xdr:rowOff>114300</xdr:rowOff>
    </xdr:to>
    <xdr:sp macro="" textlink="">
      <xdr:nvSpPr>
        <xdr:cNvPr id="12315" name="Rectangle 27"/>
        <xdr:cNvSpPr>
          <a:spLocks noChangeArrowheads="1"/>
        </xdr:cNvSpPr>
      </xdr:nvSpPr>
      <xdr:spPr bwMode="auto">
        <a:xfrm>
          <a:off x="2162175" y="1647825"/>
          <a:ext cx="4238625" cy="2286000"/>
        </a:xfrm>
        <a:prstGeom prst="rect">
          <a:avLst/>
        </a:prstGeom>
        <a:solidFill>
          <a:srgbClr val="E6FFD5"/>
        </a:solidFill>
        <a:ln w="9525" algn="ctr">
          <a:noFill/>
          <a:miter lim="800000"/>
          <a:headEnd/>
          <a:tailEnd/>
        </a:ln>
        <a:effectLst/>
      </xdr:spPr>
    </xdr:sp>
    <xdr:clientData/>
  </xdr:twoCellAnchor>
  <xdr:oneCellAnchor>
    <xdr:from>
      <xdr:col>1</xdr:col>
      <xdr:colOff>647700</xdr:colOff>
      <xdr:row>7</xdr:row>
      <xdr:rowOff>47625</xdr:rowOff>
    </xdr:from>
    <xdr:ext cx="314325" cy="209550"/>
    <xdr:sp macro="" textlink="">
      <xdr:nvSpPr>
        <xdr:cNvPr id="12316" name="Text Box 28"/>
        <xdr:cNvSpPr txBox="1">
          <a:spLocks noChangeArrowheads="1"/>
        </xdr:cNvSpPr>
      </xdr:nvSpPr>
      <xdr:spPr bwMode="auto">
        <a:xfrm>
          <a:off x="1781175" y="1295400"/>
          <a:ext cx="314325" cy="209550"/>
        </a:xfrm>
        <a:prstGeom prst="rect">
          <a:avLst/>
        </a:prstGeom>
        <a:noFill/>
        <a:ln w="1" algn="ctr">
          <a:noFill/>
          <a:miter lim="800000"/>
          <a:headEnd/>
          <a:tailEnd/>
        </a:ln>
        <a:effectLst/>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円</a:t>
          </a:r>
          <a:r>
            <a:rPr lang="en-US" altLang="ja-JP" sz="1100" b="0" i="0" u="none" strike="noStrike" baseline="0">
              <a:solidFill>
                <a:srgbClr val="000000"/>
              </a:solidFill>
              <a:latin typeface="ＭＳ Ｐゴシック"/>
              <a:ea typeface="ＭＳ Ｐゴシック"/>
            </a:rPr>
            <a:t>)</a:t>
          </a:r>
        </a:p>
      </xdr:txBody>
    </xdr:sp>
    <xdr:clientData/>
  </xdr:oneCellAnchor>
  <xdr:twoCellAnchor>
    <xdr:from>
      <xdr:col>1</xdr:col>
      <xdr:colOff>1028700</xdr:colOff>
      <xdr:row>22</xdr:row>
      <xdr:rowOff>114300</xdr:rowOff>
    </xdr:from>
    <xdr:to>
      <xdr:col>5</xdr:col>
      <xdr:colOff>733425</xdr:colOff>
      <xdr:row>22</xdr:row>
      <xdr:rowOff>114300</xdr:rowOff>
    </xdr:to>
    <xdr:sp macro="" textlink="">
      <xdr:nvSpPr>
        <xdr:cNvPr id="12317" name="Line 29"/>
        <xdr:cNvSpPr>
          <a:spLocks noChangeShapeType="1"/>
        </xdr:cNvSpPr>
      </xdr:nvSpPr>
      <xdr:spPr bwMode="auto">
        <a:xfrm>
          <a:off x="2162175" y="39338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22</xdr:row>
      <xdr:rowOff>0</xdr:rowOff>
    </xdr:from>
    <xdr:to>
      <xdr:col>1</xdr:col>
      <xdr:colOff>1028700</xdr:colOff>
      <xdr:row>23</xdr:row>
      <xdr:rowOff>38100</xdr:rowOff>
    </xdr:to>
    <xdr:sp macro="" textlink="">
      <xdr:nvSpPr>
        <xdr:cNvPr id="12318" name="Text Box 30"/>
        <xdr:cNvSpPr txBox="1">
          <a:spLocks noChangeArrowheads="1"/>
        </xdr:cNvSpPr>
      </xdr:nvSpPr>
      <xdr:spPr bwMode="auto">
        <a:xfrm>
          <a:off x="1400175" y="38195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a:t>
          </a:r>
        </a:p>
      </xdr:txBody>
    </xdr:sp>
    <xdr:clientData/>
  </xdr:twoCellAnchor>
  <xdr:twoCellAnchor>
    <xdr:from>
      <xdr:col>1</xdr:col>
      <xdr:colOff>1028700</xdr:colOff>
      <xdr:row>19</xdr:row>
      <xdr:rowOff>57150</xdr:rowOff>
    </xdr:from>
    <xdr:to>
      <xdr:col>5</xdr:col>
      <xdr:colOff>733425</xdr:colOff>
      <xdr:row>19</xdr:row>
      <xdr:rowOff>57150</xdr:rowOff>
    </xdr:to>
    <xdr:sp macro="" textlink="">
      <xdr:nvSpPr>
        <xdr:cNvPr id="12319" name="Line 31"/>
        <xdr:cNvSpPr>
          <a:spLocks noChangeShapeType="1"/>
        </xdr:cNvSpPr>
      </xdr:nvSpPr>
      <xdr:spPr bwMode="auto">
        <a:xfrm>
          <a:off x="2162175" y="33623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18</xdr:row>
      <xdr:rowOff>114300</xdr:rowOff>
    </xdr:from>
    <xdr:to>
      <xdr:col>1</xdr:col>
      <xdr:colOff>1028700</xdr:colOff>
      <xdr:row>19</xdr:row>
      <xdr:rowOff>152400</xdr:rowOff>
    </xdr:to>
    <xdr:sp macro="" textlink="">
      <xdr:nvSpPr>
        <xdr:cNvPr id="12320" name="Text Box 32"/>
        <xdr:cNvSpPr txBox="1">
          <a:spLocks noChangeArrowheads="1"/>
        </xdr:cNvSpPr>
      </xdr:nvSpPr>
      <xdr:spPr bwMode="auto">
        <a:xfrm>
          <a:off x="1400175" y="32480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100,000</a:t>
          </a:r>
        </a:p>
      </xdr:txBody>
    </xdr:sp>
    <xdr:clientData/>
  </xdr:twoCellAnchor>
  <xdr:twoCellAnchor>
    <xdr:from>
      <xdr:col>1</xdr:col>
      <xdr:colOff>1028700</xdr:colOff>
      <xdr:row>16</xdr:row>
      <xdr:rowOff>0</xdr:rowOff>
    </xdr:from>
    <xdr:to>
      <xdr:col>5</xdr:col>
      <xdr:colOff>733425</xdr:colOff>
      <xdr:row>16</xdr:row>
      <xdr:rowOff>0</xdr:rowOff>
    </xdr:to>
    <xdr:sp macro="" textlink="">
      <xdr:nvSpPr>
        <xdr:cNvPr id="12321" name="Line 33"/>
        <xdr:cNvSpPr>
          <a:spLocks noChangeShapeType="1"/>
        </xdr:cNvSpPr>
      </xdr:nvSpPr>
      <xdr:spPr bwMode="auto">
        <a:xfrm>
          <a:off x="2162175" y="27908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15</xdr:row>
      <xdr:rowOff>57150</xdr:rowOff>
    </xdr:from>
    <xdr:to>
      <xdr:col>1</xdr:col>
      <xdr:colOff>1028700</xdr:colOff>
      <xdr:row>16</xdr:row>
      <xdr:rowOff>95250</xdr:rowOff>
    </xdr:to>
    <xdr:sp macro="" textlink="">
      <xdr:nvSpPr>
        <xdr:cNvPr id="12322" name="Text Box 34"/>
        <xdr:cNvSpPr txBox="1">
          <a:spLocks noChangeArrowheads="1"/>
        </xdr:cNvSpPr>
      </xdr:nvSpPr>
      <xdr:spPr bwMode="auto">
        <a:xfrm>
          <a:off x="1400175" y="26765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200,000</a:t>
          </a:r>
        </a:p>
      </xdr:txBody>
    </xdr:sp>
    <xdr:clientData/>
  </xdr:twoCellAnchor>
  <xdr:twoCellAnchor>
    <xdr:from>
      <xdr:col>1</xdr:col>
      <xdr:colOff>1028700</xdr:colOff>
      <xdr:row>12</xdr:row>
      <xdr:rowOff>114300</xdr:rowOff>
    </xdr:from>
    <xdr:to>
      <xdr:col>5</xdr:col>
      <xdr:colOff>733425</xdr:colOff>
      <xdr:row>12</xdr:row>
      <xdr:rowOff>114300</xdr:rowOff>
    </xdr:to>
    <xdr:sp macro="" textlink="">
      <xdr:nvSpPr>
        <xdr:cNvPr id="12323" name="Line 35"/>
        <xdr:cNvSpPr>
          <a:spLocks noChangeShapeType="1"/>
        </xdr:cNvSpPr>
      </xdr:nvSpPr>
      <xdr:spPr bwMode="auto">
        <a:xfrm>
          <a:off x="2162175" y="22193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12</xdr:row>
      <xdr:rowOff>0</xdr:rowOff>
    </xdr:from>
    <xdr:to>
      <xdr:col>1</xdr:col>
      <xdr:colOff>1028700</xdr:colOff>
      <xdr:row>13</xdr:row>
      <xdr:rowOff>38100</xdr:rowOff>
    </xdr:to>
    <xdr:sp macro="" textlink="">
      <xdr:nvSpPr>
        <xdr:cNvPr id="12324" name="Text Box 36"/>
        <xdr:cNvSpPr txBox="1">
          <a:spLocks noChangeArrowheads="1"/>
        </xdr:cNvSpPr>
      </xdr:nvSpPr>
      <xdr:spPr bwMode="auto">
        <a:xfrm>
          <a:off x="1400175" y="21050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300,000</a:t>
          </a:r>
        </a:p>
      </xdr:txBody>
    </xdr:sp>
    <xdr:clientData/>
  </xdr:twoCellAnchor>
  <xdr:twoCellAnchor>
    <xdr:from>
      <xdr:col>1</xdr:col>
      <xdr:colOff>1028700</xdr:colOff>
      <xdr:row>9</xdr:row>
      <xdr:rowOff>57150</xdr:rowOff>
    </xdr:from>
    <xdr:to>
      <xdr:col>5</xdr:col>
      <xdr:colOff>733425</xdr:colOff>
      <xdr:row>9</xdr:row>
      <xdr:rowOff>57150</xdr:rowOff>
    </xdr:to>
    <xdr:sp macro="" textlink="">
      <xdr:nvSpPr>
        <xdr:cNvPr id="12325" name="Line 37"/>
        <xdr:cNvSpPr>
          <a:spLocks noChangeShapeType="1"/>
        </xdr:cNvSpPr>
      </xdr:nvSpPr>
      <xdr:spPr bwMode="auto">
        <a:xfrm>
          <a:off x="2162175" y="16478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8</xdr:row>
      <xdr:rowOff>114300</xdr:rowOff>
    </xdr:from>
    <xdr:to>
      <xdr:col>1</xdr:col>
      <xdr:colOff>1028700</xdr:colOff>
      <xdr:row>9</xdr:row>
      <xdr:rowOff>152400</xdr:rowOff>
    </xdr:to>
    <xdr:sp macro="" textlink="">
      <xdr:nvSpPr>
        <xdr:cNvPr id="12326" name="Text Box 38"/>
        <xdr:cNvSpPr txBox="1">
          <a:spLocks noChangeArrowheads="1"/>
        </xdr:cNvSpPr>
      </xdr:nvSpPr>
      <xdr:spPr bwMode="auto">
        <a:xfrm>
          <a:off x="1400175" y="15335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400,000</a:t>
          </a:r>
        </a:p>
      </xdr:txBody>
    </xdr:sp>
    <xdr:clientData/>
  </xdr:twoCellAnchor>
  <xdr:twoCellAnchor>
    <xdr:from>
      <xdr:col>1</xdr:col>
      <xdr:colOff>1028700</xdr:colOff>
      <xdr:row>9</xdr:row>
      <xdr:rowOff>57150</xdr:rowOff>
    </xdr:from>
    <xdr:to>
      <xdr:col>5</xdr:col>
      <xdr:colOff>733425</xdr:colOff>
      <xdr:row>22</xdr:row>
      <xdr:rowOff>114300</xdr:rowOff>
    </xdr:to>
    <xdr:sp macro="" textlink="">
      <xdr:nvSpPr>
        <xdr:cNvPr id="12327" name="人口1人当たり決算額の推移グラフ枠130"/>
        <xdr:cNvSpPr>
          <a:spLocks noChangeArrowheads="1"/>
        </xdr:cNvSpPr>
      </xdr:nvSpPr>
      <xdr:spPr bwMode="auto">
        <a:xfrm>
          <a:off x="2162175" y="1647825"/>
          <a:ext cx="4238625" cy="2286000"/>
        </a:xfrm>
        <a:prstGeom prst="rect">
          <a:avLst/>
        </a:prstGeom>
        <a:noFill/>
        <a:ln w="19050" algn="ctr">
          <a:solidFill>
            <a:srgbClr val="000000"/>
          </a:solidFill>
          <a:miter lim="800000"/>
          <a:headEnd/>
          <a:tailEnd/>
        </a:ln>
        <a:effectLst/>
      </xdr:spPr>
    </xdr:sp>
    <xdr:clientData/>
  </xdr:twoCellAnchor>
  <xdr:twoCellAnchor>
    <xdr:from>
      <xdr:col>4</xdr:col>
      <xdr:colOff>1114425</xdr:colOff>
      <xdr:row>13</xdr:row>
      <xdr:rowOff>57150</xdr:rowOff>
    </xdr:from>
    <xdr:to>
      <xdr:col>4</xdr:col>
      <xdr:colOff>1114425</xdr:colOff>
      <xdr:row>20</xdr:row>
      <xdr:rowOff>19050</xdr:rowOff>
    </xdr:to>
    <xdr:sp macro="" textlink="">
      <xdr:nvSpPr>
        <xdr:cNvPr id="12328" name="Line 40"/>
        <xdr:cNvSpPr>
          <a:spLocks noChangeShapeType="1"/>
        </xdr:cNvSpPr>
      </xdr:nvSpPr>
      <xdr:spPr bwMode="auto">
        <a:xfrm flipV="1">
          <a:off x="5648325" y="2333625"/>
          <a:ext cx="0" cy="1162050"/>
        </a:xfrm>
        <a:prstGeom prst="line">
          <a:avLst/>
        </a:prstGeom>
        <a:noFill/>
        <a:ln w="31750">
          <a:solidFill>
            <a:srgbClr val="808080"/>
          </a:solidFill>
          <a:round/>
          <a:headEnd/>
          <a:tailEnd/>
        </a:ln>
        <a:effectLst/>
      </xdr:spPr>
    </xdr:sp>
    <xdr:clientData/>
  </xdr:twoCellAnchor>
  <xdr:twoCellAnchor editAs="oneCell">
    <xdr:from>
      <xdr:col>5</xdr:col>
      <xdr:colOff>76200</xdr:colOff>
      <xdr:row>20</xdr:row>
      <xdr:rowOff>19050</xdr:rowOff>
    </xdr:from>
    <xdr:to>
      <xdr:col>5</xdr:col>
      <xdr:colOff>838200</xdr:colOff>
      <xdr:row>21</xdr:row>
      <xdr:rowOff>57150</xdr:rowOff>
    </xdr:to>
    <xdr:sp macro="" textlink="">
      <xdr:nvSpPr>
        <xdr:cNvPr id="12329" name="人口1人当たり決算額の推移最小値テキスト130"/>
        <xdr:cNvSpPr txBox="1">
          <a:spLocks noChangeArrowheads="1"/>
        </xdr:cNvSpPr>
      </xdr:nvSpPr>
      <xdr:spPr bwMode="auto">
        <a:xfrm>
          <a:off x="5743575" y="3495675"/>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76,798</a:t>
          </a:r>
        </a:p>
      </xdr:txBody>
    </xdr:sp>
    <xdr:clientData/>
  </xdr:twoCellAnchor>
  <xdr:twoCellAnchor>
    <xdr:from>
      <xdr:col>4</xdr:col>
      <xdr:colOff>1028700</xdr:colOff>
      <xdr:row>20</xdr:row>
      <xdr:rowOff>19050</xdr:rowOff>
    </xdr:from>
    <xdr:to>
      <xdr:col>5</xdr:col>
      <xdr:colOff>76200</xdr:colOff>
      <xdr:row>20</xdr:row>
      <xdr:rowOff>19050</xdr:rowOff>
    </xdr:to>
    <xdr:sp macro="" textlink="">
      <xdr:nvSpPr>
        <xdr:cNvPr id="12330" name="Line 42"/>
        <xdr:cNvSpPr>
          <a:spLocks noChangeShapeType="1"/>
        </xdr:cNvSpPr>
      </xdr:nvSpPr>
      <xdr:spPr bwMode="auto">
        <a:xfrm>
          <a:off x="5562600" y="3495675"/>
          <a:ext cx="180975" cy="0"/>
        </a:xfrm>
        <a:prstGeom prst="line">
          <a:avLst/>
        </a:prstGeom>
        <a:noFill/>
        <a:ln w="19050">
          <a:solidFill>
            <a:srgbClr val="000000"/>
          </a:solidFill>
          <a:round/>
          <a:headEnd/>
          <a:tailEnd/>
        </a:ln>
        <a:effectLst/>
      </xdr:spPr>
    </xdr:sp>
    <xdr:clientData/>
  </xdr:twoCellAnchor>
  <xdr:twoCellAnchor editAs="oneCell">
    <xdr:from>
      <xdr:col>5</xdr:col>
      <xdr:colOff>76200</xdr:colOff>
      <xdr:row>12</xdr:row>
      <xdr:rowOff>0</xdr:rowOff>
    </xdr:from>
    <xdr:to>
      <xdr:col>5</xdr:col>
      <xdr:colOff>838200</xdr:colOff>
      <xdr:row>13</xdr:row>
      <xdr:rowOff>38100</xdr:rowOff>
    </xdr:to>
    <xdr:sp macro="" textlink="">
      <xdr:nvSpPr>
        <xdr:cNvPr id="12331" name="人口1人当たり決算額の推移最大値テキスト130"/>
        <xdr:cNvSpPr txBox="1">
          <a:spLocks noChangeArrowheads="1"/>
        </xdr:cNvSpPr>
      </xdr:nvSpPr>
      <xdr:spPr bwMode="auto">
        <a:xfrm>
          <a:off x="5743575" y="2105025"/>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280,954</a:t>
          </a:r>
        </a:p>
      </xdr:txBody>
    </xdr:sp>
    <xdr:clientData/>
  </xdr:twoCellAnchor>
  <xdr:twoCellAnchor>
    <xdr:from>
      <xdr:col>4</xdr:col>
      <xdr:colOff>1028700</xdr:colOff>
      <xdr:row>13</xdr:row>
      <xdr:rowOff>57150</xdr:rowOff>
    </xdr:from>
    <xdr:to>
      <xdr:col>5</xdr:col>
      <xdr:colOff>76200</xdr:colOff>
      <xdr:row>13</xdr:row>
      <xdr:rowOff>57150</xdr:rowOff>
    </xdr:to>
    <xdr:sp macro="" textlink="">
      <xdr:nvSpPr>
        <xdr:cNvPr id="12332" name="Line 44"/>
        <xdr:cNvSpPr>
          <a:spLocks noChangeShapeType="1"/>
        </xdr:cNvSpPr>
      </xdr:nvSpPr>
      <xdr:spPr bwMode="auto">
        <a:xfrm>
          <a:off x="5562600" y="2333625"/>
          <a:ext cx="180975" cy="0"/>
        </a:xfrm>
        <a:prstGeom prst="line">
          <a:avLst/>
        </a:prstGeom>
        <a:noFill/>
        <a:ln w="19050">
          <a:solidFill>
            <a:srgbClr val="000000"/>
          </a:solidFill>
          <a:round/>
          <a:headEnd/>
          <a:tailEnd/>
        </a:ln>
        <a:effectLst/>
      </xdr:spPr>
    </xdr:sp>
    <xdr:clientData/>
  </xdr:twoCellAnchor>
  <xdr:twoCellAnchor>
    <xdr:from>
      <xdr:col>4</xdr:col>
      <xdr:colOff>466725</xdr:colOff>
      <xdr:row>17</xdr:row>
      <xdr:rowOff>152400</xdr:rowOff>
    </xdr:from>
    <xdr:to>
      <xdr:col>4</xdr:col>
      <xdr:colOff>1114425</xdr:colOff>
      <xdr:row>18</xdr:row>
      <xdr:rowOff>0</xdr:rowOff>
    </xdr:to>
    <xdr:sp macro="" textlink="">
      <xdr:nvSpPr>
        <xdr:cNvPr id="12333" name="Line 45"/>
        <xdr:cNvSpPr>
          <a:spLocks noChangeShapeType="1"/>
        </xdr:cNvSpPr>
      </xdr:nvSpPr>
      <xdr:spPr bwMode="auto">
        <a:xfrm>
          <a:off x="5000625" y="3114675"/>
          <a:ext cx="647700" cy="19050"/>
        </a:xfrm>
        <a:prstGeom prst="line">
          <a:avLst/>
        </a:prstGeom>
        <a:noFill/>
        <a:ln w="6350">
          <a:solidFill>
            <a:srgbClr val="FF0000"/>
          </a:solidFill>
          <a:round/>
          <a:headEnd/>
          <a:tailEnd/>
        </a:ln>
        <a:effectLst/>
      </xdr:spPr>
    </xdr:sp>
    <xdr:clientData/>
  </xdr:twoCellAnchor>
  <xdr:twoCellAnchor editAs="oneCell">
    <xdr:from>
      <xdr:col>5</xdr:col>
      <xdr:colOff>76200</xdr:colOff>
      <xdr:row>18</xdr:row>
      <xdr:rowOff>0</xdr:rowOff>
    </xdr:from>
    <xdr:to>
      <xdr:col>5</xdr:col>
      <xdr:colOff>838200</xdr:colOff>
      <xdr:row>19</xdr:row>
      <xdr:rowOff>38100</xdr:rowOff>
    </xdr:to>
    <xdr:sp macro="" textlink="">
      <xdr:nvSpPr>
        <xdr:cNvPr id="12334" name="人口1人当たり決算額の推移平均値テキスト130"/>
        <xdr:cNvSpPr txBox="1">
          <a:spLocks noChangeArrowheads="1"/>
        </xdr:cNvSpPr>
      </xdr:nvSpPr>
      <xdr:spPr bwMode="auto">
        <a:xfrm>
          <a:off x="5743575" y="3133725"/>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131,209</a:t>
          </a:r>
        </a:p>
      </xdr:txBody>
    </xdr:sp>
    <xdr:clientData/>
  </xdr:twoCellAnchor>
  <xdr:twoCellAnchor>
    <xdr:from>
      <xdr:col>4</xdr:col>
      <xdr:colOff>1066800</xdr:colOff>
      <xdr:row>18</xdr:row>
      <xdr:rowOff>0</xdr:rowOff>
    </xdr:from>
    <xdr:to>
      <xdr:col>5</xdr:col>
      <xdr:colOff>38100</xdr:colOff>
      <xdr:row>18</xdr:row>
      <xdr:rowOff>104775</xdr:rowOff>
    </xdr:to>
    <xdr:sp macro="" textlink="">
      <xdr:nvSpPr>
        <xdr:cNvPr id="12335" name="AutoShape 47"/>
        <xdr:cNvSpPr>
          <a:spLocks noChangeArrowheads="1"/>
        </xdr:cNvSpPr>
      </xdr:nvSpPr>
      <xdr:spPr bwMode="auto">
        <a:xfrm>
          <a:off x="5600700" y="3133725"/>
          <a:ext cx="104775" cy="104775"/>
        </a:xfrm>
        <a:prstGeom prst="flowChartDecision">
          <a:avLst/>
        </a:prstGeom>
        <a:solidFill>
          <a:srgbClr val="000080"/>
        </a:solidFill>
        <a:ln w="9525" algn="ctr">
          <a:solidFill>
            <a:srgbClr val="000080"/>
          </a:solidFill>
          <a:miter lim="800000"/>
          <a:headEnd/>
          <a:tailEnd/>
        </a:ln>
        <a:effectLst/>
      </xdr:spPr>
    </xdr:sp>
    <xdr:clientData/>
  </xdr:twoCellAnchor>
  <xdr:twoCellAnchor>
    <xdr:from>
      <xdr:col>3</xdr:col>
      <xdr:colOff>904875</xdr:colOff>
      <xdr:row>17</xdr:row>
      <xdr:rowOff>152400</xdr:rowOff>
    </xdr:from>
    <xdr:to>
      <xdr:col>4</xdr:col>
      <xdr:colOff>466725</xdr:colOff>
      <xdr:row>18</xdr:row>
      <xdr:rowOff>9525</xdr:rowOff>
    </xdr:to>
    <xdr:sp macro="" textlink="">
      <xdr:nvSpPr>
        <xdr:cNvPr id="12336" name="Line 48"/>
        <xdr:cNvSpPr>
          <a:spLocks noChangeShapeType="1"/>
        </xdr:cNvSpPr>
      </xdr:nvSpPr>
      <xdr:spPr bwMode="auto">
        <a:xfrm flipV="1">
          <a:off x="4305300" y="3114675"/>
          <a:ext cx="695325" cy="28575"/>
        </a:xfrm>
        <a:prstGeom prst="line">
          <a:avLst/>
        </a:prstGeom>
        <a:noFill/>
        <a:ln w="6350">
          <a:solidFill>
            <a:srgbClr val="FF0000"/>
          </a:solidFill>
          <a:round/>
          <a:headEnd/>
          <a:tailEnd/>
        </a:ln>
        <a:effectLst/>
      </xdr:spPr>
    </xdr:sp>
    <xdr:clientData/>
  </xdr:twoCellAnchor>
  <xdr:twoCellAnchor>
    <xdr:from>
      <xdr:col>4</xdr:col>
      <xdr:colOff>419100</xdr:colOff>
      <xdr:row>18</xdr:row>
      <xdr:rowOff>19050</xdr:rowOff>
    </xdr:from>
    <xdr:to>
      <xdr:col>4</xdr:col>
      <xdr:colOff>523875</xdr:colOff>
      <xdr:row>18</xdr:row>
      <xdr:rowOff>114300</xdr:rowOff>
    </xdr:to>
    <xdr:sp macro="" textlink="">
      <xdr:nvSpPr>
        <xdr:cNvPr id="12337" name="AutoShape 49"/>
        <xdr:cNvSpPr>
          <a:spLocks noChangeArrowheads="1"/>
        </xdr:cNvSpPr>
      </xdr:nvSpPr>
      <xdr:spPr bwMode="auto">
        <a:xfrm>
          <a:off x="4953000" y="3152775"/>
          <a:ext cx="104775" cy="95250"/>
        </a:xfrm>
        <a:prstGeom prst="flowChartDecision">
          <a:avLst/>
        </a:prstGeom>
        <a:solidFill>
          <a:srgbClr val="000080"/>
        </a:solidFill>
        <a:ln w="9525" algn="ctr">
          <a:solidFill>
            <a:srgbClr val="000080"/>
          </a:solidFill>
          <a:miter lim="800000"/>
          <a:headEnd/>
          <a:tailEnd/>
        </a:ln>
        <a:effectLst/>
      </xdr:spPr>
    </xdr:sp>
    <xdr:clientData/>
  </xdr:twoCellAnchor>
  <xdr:twoCellAnchor editAs="oneCell">
    <xdr:from>
      <xdr:col>4</xdr:col>
      <xdr:colOff>85725</xdr:colOff>
      <xdr:row>18</xdr:row>
      <xdr:rowOff>133350</xdr:rowOff>
    </xdr:from>
    <xdr:to>
      <xdr:col>4</xdr:col>
      <xdr:colOff>819150</xdr:colOff>
      <xdr:row>20</xdr:row>
      <xdr:rowOff>0</xdr:rowOff>
    </xdr:to>
    <xdr:sp macro="" textlink="">
      <xdr:nvSpPr>
        <xdr:cNvPr id="12338" name="Text Box 50"/>
        <xdr:cNvSpPr txBox="1">
          <a:spLocks noChangeArrowheads="1"/>
        </xdr:cNvSpPr>
      </xdr:nvSpPr>
      <xdr:spPr bwMode="auto">
        <a:xfrm>
          <a:off x="4619625" y="3267075"/>
          <a:ext cx="733425"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128,962</a:t>
          </a:r>
        </a:p>
      </xdr:txBody>
    </xdr:sp>
    <xdr:clientData/>
  </xdr:twoCellAnchor>
  <xdr:twoCellAnchor>
    <xdr:from>
      <xdr:col>3</xdr:col>
      <xdr:colOff>209550</xdr:colOff>
      <xdr:row>17</xdr:row>
      <xdr:rowOff>152400</xdr:rowOff>
    </xdr:from>
    <xdr:to>
      <xdr:col>3</xdr:col>
      <xdr:colOff>904875</xdr:colOff>
      <xdr:row>18</xdr:row>
      <xdr:rowOff>9525</xdr:rowOff>
    </xdr:to>
    <xdr:sp macro="" textlink="">
      <xdr:nvSpPr>
        <xdr:cNvPr id="12339" name="Line 51"/>
        <xdr:cNvSpPr>
          <a:spLocks noChangeShapeType="1"/>
        </xdr:cNvSpPr>
      </xdr:nvSpPr>
      <xdr:spPr bwMode="auto">
        <a:xfrm>
          <a:off x="3609975" y="3114675"/>
          <a:ext cx="695325" cy="28575"/>
        </a:xfrm>
        <a:prstGeom prst="line">
          <a:avLst/>
        </a:prstGeom>
        <a:noFill/>
        <a:ln w="6350">
          <a:solidFill>
            <a:srgbClr val="FF0000"/>
          </a:solidFill>
          <a:round/>
          <a:headEnd/>
          <a:tailEnd/>
        </a:ln>
        <a:effectLst/>
      </xdr:spPr>
    </xdr:sp>
    <xdr:clientData/>
  </xdr:twoCellAnchor>
  <xdr:twoCellAnchor>
    <xdr:from>
      <xdr:col>3</xdr:col>
      <xdr:colOff>857250</xdr:colOff>
      <xdr:row>18</xdr:row>
      <xdr:rowOff>28575</xdr:rowOff>
    </xdr:from>
    <xdr:to>
      <xdr:col>3</xdr:col>
      <xdr:colOff>952500</xdr:colOff>
      <xdr:row>18</xdr:row>
      <xdr:rowOff>123825</xdr:rowOff>
    </xdr:to>
    <xdr:sp macro="" textlink="">
      <xdr:nvSpPr>
        <xdr:cNvPr id="12340" name="AutoShape 52"/>
        <xdr:cNvSpPr>
          <a:spLocks noChangeArrowheads="1"/>
        </xdr:cNvSpPr>
      </xdr:nvSpPr>
      <xdr:spPr bwMode="auto">
        <a:xfrm>
          <a:off x="4257675" y="3162300"/>
          <a:ext cx="95250" cy="95250"/>
        </a:xfrm>
        <a:prstGeom prst="flowChartDecision">
          <a:avLst/>
        </a:prstGeom>
        <a:solidFill>
          <a:srgbClr val="000080"/>
        </a:solidFill>
        <a:ln w="9525" algn="ctr">
          <a:solidFill>
            <a:srgbClr val="000080"/>
          </a:solidFill>
          <a:miter lim="800000"/>
          <a:headEnd/>
          <a:tailEnd/>
        </a:ln>
        <a:effectLst/>
      </xdr:spPr>
    </xdr:sp>
    <xdr:clientData/>
  </xdr:twoCellAnchor>
  <xdr:twoCellAnchor editAs="oneCell">
    <xdr:from>
      <xdr:col>3</xdr:col>
      <xdr:colOff>523875</xdr:colOff>
      <xdr:row>18</xdr:row>
      <xdr:rowOff>142875</xdr:rowOff>
    </xdr:from>
    <xdr:to>
      <xdr:col>4</xdr:col>
      <xdr:colOff>152400</xdr:colOff>
      <xdr:row>20</xdr:row>
      <xdr:rowOff>9525</xdr:rowOff>
    </xdr:to>
    <xdr:sp macro="" textlink="">
      <xdr:nvSpPr>
        <xdr:cNvPr id="12341" name="Text Box 53"/>
        <xdr:cNvSpPr txBox="1">
          <a:spLocks noChangeArrowheads="1"/>
        </xdr:cNvSpPr>
      </xdr:nvSpPr>
      <xdr:spPr bwMode="auto">
        <a:xfrm>
          <a:off x="3924300" y="3276600"/>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127,465</a:t>
          </a:r>
        </a:p>
      </xdr:txBody>
    </xdr:sp>
    <xdr:clientData/>
  </xdr:twoCellAnchor>
  <xdr:twoCellAnchor>
    <xdr:from>
      <xdr:col>2</xdr:col>
      <xdr:colOff>638175</xdr:colOff>
      <xdr:row>17</xdr:row>
      <xdr:rowOff>152400</xdr:rowOff>
    </xdr:from>
    <xdr:to>
      <xdr:col>3</xdr:col>
      <xdr:colOff>209550</xdr:colOff>
      <xdr:row>17</xdr:row>
      <xdr:rowOff>161925</xdr:rowOff>
    </xdr:to>
    <xdr:sp macro="" textlink="">
      <xdr:nvSpPr>
        <xdr:cNvPr id="12342" name="Line 54"/>
        <xdr:cNvSpPr>
          <a:spLocks noChangeShapeType="1"/>
        </xdr:cNvSpPr>
      </xdr:nvSpPr>
      <xdr:spPr bwMode="auto">
        <a:xfrm flipV="1">
          <a:off x="2905125" y="3114675"/>
          <a:ext cx="704850" cy="9525"/>
        </a:xfrm>
        <a:prstGeom prst="line">
          <a:avLst/>
        </a:prstGeom>
        <a:noFill/>
        <a:ln w="6350">
          <a:solidFill>
            <a:srgbClr val="FF0000"/>
          </a:solidFill>
          <a:round/>
          <a:headEnd/>
          <a:tailEnd/>
        </a:ln>
        <a:effectLst/>
      </xdr:spPr>
    </xdr:sp>
    <xdr:clientData/>
  </xdr:twoCellAnchor>
  <xdr:twoCellAnchor>
    <xdr:from>
      <xdr:col>3</xdr:col>
      <xdr:colOff>152400</xdr:colOff>
      <xdr:row>18</xdr:row>
      <xdr:rowOff>19050</xdr:rowOff>
    </xdr:from>
    <xdr:to>
      <xdr:col>3</xdr:col>
      <xdr:colOff>257175</xdr:colOff>
      <xdr:row>18</xdr:row>
      <xdr:rowOff>114300</xdr:rowOff>
    </xdr:to>
    <xdr:sp macro="" textlink="">
      <xdr:nvSpPr>
        <xdr:cNvPr id="12343" name="AutoShape 55"/>
        <xdr:cNvSpPr>
          <a:spLocks noChangeArrowheads="1"/>
        </xdr:cNvSpPr>
      </xdr:nvSpPr>
      <xdr:spPr bwMode="auto">
        <a:xfrm>
          <a:off x="3552825" y="3152775"/>
          <a:ext cx="104775" cy="95250"/>
        </a:xfrm>
        <a:prstGeom prst="flowChartDecision">
          <a:avLst/>
        </a:prstGeom>
        <a:solidFill>
          <a:srgbClr val="000080"/>
        </a:solidFill>
        <a:ln w="9525" algn="ctr">
          <a:solidFill>
            <a:srgbClr val="000080"/>
          </a:solidFill>
          <a:miter lim="800000"/>
          <a:headEnd/>
          <a:tailEnd/>
        </a:ln>
        <a:effectLst/>
      </xdr:spPr>
    </xdr:sp>
    <xdr:clientData/>
  </xdr:twoCellAnchor>
  <xdr:twoCellAnchor editAs="oneCell">
    <xdr:from>
      <xdr:col>2</xdr:col>
      <xdr:colOff>962025</xdr:colOff>
      <xdr:row>18</xdr:row>
      <xdr:rowOff>133350</xdr:rowOff>
    </xdr:from>
    <xdr:to>
      <xdr:col>3</xdr:col>
      <xdr:colOff>590550</xdr:colOff>
      <xdr:row>20</xdr:row>
      <xdr:rowOff>0</xdr:rowOff>
    </xdr:to>
    <xdr:sp macro="" textlink="">
      <xdr:nvSpPr>
        <xdr:cNvPr id="12344" name="Text Box 56"/>
        <xdr:cNvSpPr txBox="1">
          <a:spLocks noChangeArrowheads="1"/>
        </xdr:cNvSpPr>
      </xdr:nvSpPr>
      <xdr:spPr bwMode="auto">
        <a:xfrm>
          <a:off x="3228975" y="3267075"/>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128,696</a:t>
          </a:r>
        </a:p>
      </xdr:txBody>
    </xdr:sp>
    <xdr:clientData/>
  </xdr:twoCellAnchor>
  <xdr:twoCellAnchor>
    <xdr:from>
      <xdr:col>2</xdr:col>
      <xdr:colOff>590550</xdr:colOff>
      <xdr:row>18</xdr:row>
      <xdr:rowOff>9525</xdr:rowOff>
    </xdr:from>
    <xdr:to>
      <xdr:col>2</xdr:col>
      <xdr:colOff>695325</xdr:colOff>
      <xdr:row>18</xdr:row>
      <xdr:rowOff>114300</xdr:rowOff>
    </xdr:to>
    <xdr:sp macro="" textlink="">
      <xdr:nvSpPr>
        <xdr:cNvPr id="12345" name="AutoShape 57"/>
        <xdr:cNvSpPr>
          <a:spLocks noChangeArrowheads="1"/>
        </xdr:cNvSpPr>
      </xdr:nvSpPr>
      <xdr:spPr bwMode="auto">
        <a:xfrm>
          <a:off x="2857500" y="3143250"/>
          <a:ext cx="104775" cy="104775"/>
        </a:xfrm>
        <a:prstGeom prst="flowChartDecision">
          <a:avLst/>
        </a:prstGeom>
        <a:solidFill>
          <a:srgbClr val="000080"/>
        </a:solidFill>
        <a:ln w="9525" algn="ctr">
          <a:solidFill>
            <a:srgbClr val="000080"/>
          </a:solidFill>
          <a:miter lim="800000"/>
          <a:headEnd/>
          <a:tailEnd/>
        </a:ln>
        <a:effectLst/>
      </xdr:spPr>
    </xdr:sp>
    <xdr:clientData/>
  </xdr:twoCellAnchor>
  <xdr:twoCellAnchor editAs="oneCell">
    <xdr:from>
      <xdr:col>2</xdr:col>
      <xdr:colOff>257175</xdr:colOff>
      <xdr:row>18</xdr:row>
      <xdr:rowOff>123825</xdr:rowOff>
    </xdr:from>
    <xdr:to>
      <xdr:col>2</xdr:col>
      <xdr:colOff>1019175</xdr:colOff>
      <xdr:row>19</xdr:row>
      <xdr:rowOff>161925</xdr:rowOff>
    </xdr:to>
    <xdr:sp macro="" textlink="">
      <xdr:nvSpPr>
        <xdr:cNvPr id="12346" name="Text Box 58"/>
        <xdr:cNvSpPr txBox="1">
          <a:spLocks noChangeArrowheads="1"/>
        </xdr:cNvSpPr>
      </xdr:nvSpPr>
      <xdr:spPr bwMode="auto">
        <a:xfrm>
          <a:off x="2524125" y="3257550"/>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129,501</a:t>
          </a:r>
        </a:p>
      </xdr:txBody>
    </xdr:sp>
    <xdr:clientData/>
  </xdr:twoCellAnchor>
  <xdr:twoCellAnchor editAs="oneCell">
    <xdr:from>
      <xdr:col>4</xdr:col>
      <xdr:colOff>1000125</xdr:colOff>
      <xdr:row>23</xdr:row>
      <xdr:rowOff>9525</xdr:rowOff>
    </xdr:from>
    <xdr:to>
      <xdr:col>5</xdr:col>
      <xdr:colOff>628650</xdr:colOff>
      <xdr:row>24</xdr:row>
      <xdr:rowOff>47625</xdr:rowOff>
    </xdr:to>
    <xdr:sp macro="" textlink="">
      <xdr:nvSpPr>
        <xdr:cNvPr id="12347" name="Text Box 59"/>
        <xdr:cNvSpPr txBox="1">
          <a:spLocks noChangeArrowheads="1"/>
        </xdr:cNvSpPr>
      </xdr:nvSpPr>
      <xdr:spPr bwMode="auto">
        <a:xfrm>
          <a:off x="5534025" y="40005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4</xdr:col>
      <xdr:colOff>352425</xdr:colOff>
      <xdr:row>23</xdr:row>
      <xdr:rowOff>9525</xdr:rowOff>
    </xdr:from>
    <xdr:to>
      <xdr:col>4</xdr:col>
      <xdr:colOff>1114425</xdr:colOff>
      <xdr:row>24</xdr:row>
      <xdr:rowOff>47625</xdr:rowOff>
    </xdr:to>
    <xdr:sp macro="" textlink="">
      <xdr:nvSpPr>
        <xdr:cNvPr id="12348" name="Text Box 60"/>
        <xdr:cNvSpPr txBox="1">
          <a:spLocks noChangeArrowheads="1"/>
        </xdr:cNvSpPr>
      </xdr:nvSpPr>
      <xdr:spPr bwMode="auto">
        <a:xfrm>
          <a:off x="4886325" y="40005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3</xdr:col>
      <xdr:colOff>790575</xdr:colOff>
      <xdr:row>23</xdr:row>
      <xdr:rowOff>9525</xdr:rowOff>
    </xdr:from>
    <xdr:to>
      <xdr:col>4</xdr:col>
      <xdr:colOff>419100</xdr:colOff>
      <xdr:row>24</xdr:row>
      <xdr:rowOff>47625</xdr:rowOff>
    </xdr:to>
    <xdr:sp macro="" textlink="">
      <xdr:nvSpPr>
        <xdr:cNvPr id="12349" name="Text Box 61"/>
        <xdr:cNvSpPr txBox="1">
          <a:spLocks noChangeArrowheads="1"/>
        </xdr:cNvSpPr>
      </xdr:nvSpPr>
      <xdr:spPr bwMode="auto">
        <a:xfrm>
          <a:off x="4191000" y="40005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3</xdr:col>
      <xdr:colOff>95250</xdr:colOff>
      <xdr:row>23</xdr:row>
      <xdr:rowOff>9525</xdr:rowOff>
    </xdr:from>
    <xdr:to>
      <xdr:col>3</xdr:col>
      <xdr:colOff>857250</xdr:colOff>
      <xdr:row>24</xdr:row>
      <xdr:rowOff>47625</xdr:rowOff>
    </xdr:to>
    <xdr:sp macro="" textlink="">
      <xdr:nvSpPr>
        <xdr:cNvPr id="12350" name="Text Box 62"/>
        <xdr:cNvSpPr txBox="1">
          <a:spLocks noChangeArrowheads="1"/>
        </xdr:cNvSpPr>
      </xdr:nvSpPr>
      <xdr:spPr bwMode="auto">
        <a:xfrm>
          <a:off x="3495675" y="40005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2</xdr:col>
      <xdr:colOff>523875</xdr:colOff>
      <xdr:row>23</xdr:row>
      <xdr:rowOff>9525</xdr:rowOff>
    </xdr:from>
    <xdr:to>
      <xdr:col>3</xdr:col>
      <xdr:colOff>152400</xdr:colOff>
      <xdr:row>24</xdr:row>
      <xdr:rowOff>47625</xdr:rowOff>
    </xdr:to>
    <xdr:sp macro="" textlink="">
      <xdr:nvSpPr>
        <xdr:cNvPr id="12351" name="Text Box 63"/>
        <xdr:cNvSpPr txBox="1">
          <a:spLocks noChangeArrowheads="1"/>
        </xdr:cNvSpPr>
      </xdr:nvSpPr>
      <xdr:spPr bwMode="auto">
        <a:xfrm>
          <a:off x="2790825" y="40005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4</xdr:col>
      <xdr:colOff>1066800</xdr:colOff>
      <xdr:row>17</xdr:row>
      <xdr:rowOff>123825</xdr:rowOff>
    </xdr:from>
    <xdr:to>
      <xdr:col>5</xdr:col>
      <xdr:colOff>38100</xdr:colOff>
      <xdr:row>18</xdr:row>
      <xdr:rowOff>57150</xdr:rowOff>
    </xdr:to>
    <xdr:sp macro="" textlink="">
      <xdr:nvSpPr>
        <xdr:cNvPr id="12352" name="Oval 64"/>
        <xdr:cNvSpPr>
          <a:spLocks noChangeArrowheads="1"/>
        </xdr:cNvSpPr>
      </xdr:nvSpPr>
      <xdr:spPr bwMode="auto">
        <a:xfrm>
          <a:off x="5600700" y="3086100"/>
          <a:ext cx="104775" cy="104775"/>
        </a:xfrm>
        <a:prstGeom prst="ellipse">
          <a:avLst/>
        </a:prstGeom>
        <a:solidFill>
          <a:srgbClr val="FF0000"/>
        </a:solidFill>
        <a:ln w="9525" algn="ctr">
          <a:solidFill>
            <a:srgbClr val="FF0000"/>
          </a:solidFill>
          <a:round/>
          <a:headEnd/>
          <a:tailEnd/>
        </a:ln>
        <a:effectLst/>
      </xdr:spPr>
    </xdr:sp>
    <xdr:clientData/>
  </xdr:twoCellAnchor>
  <xdr:twoCellAnchor editAs="oneCell">
    <xdr:from>
      <xdr:col>5</xdr:col>
      <xdr:colOff>76200</xdr:colOff>
      <xdr:row>17</xdr:row>
      <xdr:rowOff>0</xdr:rowOff>
    </xdr:from>
    <xdr:to>
      <xdr:col>5</xdr:col>
      <xdr:colOff>838200</xdr:colOff>
      <xdr:row>18</xdr:row>
      <xdr:rowOff>38100</xdr:rowOff>
    </xdr:to>
    <xdr:sp macro="" textlink="">
      <xdr:nvSpPr>
        <xdr:cNvPr id="12353" name="人口1人当たり決算額の推移該当値テキスト130"/>
        <xdr:cNvSpPr txBox="1">
          <a:spLocks noChangeArrowheads="1"/>
        </xdr:cNvSpPr>
      </xdr:nvSpPr>
      <xdr:spPr bwMode="auto">
        <a:xfrm>
          <a:off x="5743575" y="2962275"/>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140,174</a:t>
          </a:r>
        </a:p>
      </xdr:txBody>
    </xdr:sp>
    <xdr:clientData/>
  </xdr:twoCellAnchor>
  <xdr:twoCellAnchor>
    <xdr:from>
      <xdr:col>4</xdr:col>
      <xdr:colOff>419100</xdr:colOff>
      <xdr:row>17</xdr:row>
      <xdr:rowOff>104775</xdr:rowOff>
    </xdr:from>
    <xdr:to>
      <xdr:col>4</xdr:col>
      <xdr:colOff>523875</xdr:colOff>
      <xdr:row>18</xdr:row>
      <xdr:rowOff>38100</xdr:rowOff>
    </xdr:to>
    <xdr:sp macro="" textlink="">
      <xdr:nvSpPr>
        <xdr:cNvPr id="12354" name="Oval 66"/>
        <xdr:cNvSpPr>
          <a:spLocks noChangeArrowheads="1"/>
        </xdr:cNvSpPr>
      </xdr:nvSpPr>
      <xdr:spPr bwMode="auto">
        <a:xfrm>
          <a:off x="4953000" y="3067050"/>
          <a:ext cx="104775" cy="104775"/>
        </a:xfrm>
        <a:prstGeom prst="ellipse">
          <a:avLst/>
        </a:prstGeom>
        <a:solidFill>
          <a:srgbClr val="FF0000"/>
        </a:solidFill>
        <a:ln w="9525" algn="ctr">
          <a:solidFill>
            <a:srgbClr val="FF0000"/>
          </a:solidFill>
          <a:round/>
          <a:headEnd/>
          <a:tailEnd/>
        </a:ln>
        <a:effectLst/>
      </xdr:spPr>
    </xdr:sp>
    <xdr:clientData/>
  </xdr:twoCellAnchor>
  <xdr:twoCellAnchor editAs="oneCell">
    <xdr:from>
      <xdr:col>4</xdr:col>
      <xdr:colOff>85725</xdr:colOff>
      <xdr:row>16</xdr:row>
      <xdr:rowOff>76200</xdr:rowOff>
    </xdr:from>
    <xdr:to>
      <xdr:col>4</xdr:col>
      <xdr:colOff>819150</xdr:colOff>
      <xdr:row>17</xdr:row>
      <xdr:rowOff>114300</xdr:rowOff>
    </xdr:to>
    <xdr:sp macro="" textlink="">
      <xdr:nvSpPr>
        <xdr:cNvPr id="12355" name="Text Box 67"/>
        <xdr:cNvSpPr txBox="1">
          <a:spLocks noChangeArrowheads="1"/>
        </xdr:cNvSpPr>
      </xdr:nvSpPr>
      <xdr:spPr bwMode="auto">
        <a:xfrm>
          <a:off x="4619625" y="2867025"/>
          <a:ext cx="733425"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143,439</a:t>
          </a:r>
        </a:p>
      </xdr:txBody>
    </xdr:sp>
    <xdr:clientData/>
  </xdr:twoCellAnchor>
  <xdr:twoCellAnchor>
    <xdr:from>
      <xdr:col>3</xdr:col>
      <xdr:colOff>857250</xdr:colOff>
      <xdr:row>17</xdr:row>
      <xdr:rowOff>133350</xdr:rowOff>
    </xdr:from>
    <xdr:to>
      <xdr:col>3</xdr:col>
      <xdr:colOff>952500</xdr:colOff>
      <xdr:row>18</xdr:row>
      <xdr:rowOff>57150</xdr:rowOff>
    </xdr:to>
    <xdr:sp macro="" textlink="">
      <xdr:nvSpPr>
        <xdr:cNvPr id="12356" name="Oval 68"/>
        <xdr:cNvSpPr>
          <a:spLocks noChangeArrowheads="1"/>
        </xdr:cNvSpPr>
      </xdr:nvSpPr>
      <xdr:spPr bwMode="auto">
        <a:xfrm>
          <a:off x="4257675" y="3095625"/>
          <a:ext cx="95250" cy="95250"/>
        </a:xfrm>
        <a:prstGeom prst="ellipse">
          <a:avLst/>
        </a:prstGeom>
        <a:solidFill>
          <a:srgbClr val="FF0000"/>
        </a:solidFill>
        <a:ln w="9525" algn="ctr">
          <a:solidFill>
            <a:srgbClr val="FF0000"/>
          </a:solidFill>
          <a:round/>
          <a:headEnd/>
          <a:tailEnd/>
        </a:ln>
        <a:effectLst/>
      </xdr:spPr>
    </xdr:sp>
    <xdr:clientData/>
  </xdr:twoCellAnchor>
  <xdr:twoCellAnchor editAs="oneCell">
    <xdr:from>
      <xdr:col>3</xdr:col>
      <xdr:colOff>523875</xdr:colOff>
      <xdr:row>16</xdr:row>
      <xdr:rowOff>95250</xdr:rowOff>
    </xdr:from>
    <xdr:to>
      <xdr:col>4</xdr:col>
      <xdr:colOff>152400</xdr:colOff>
      <xdr:row>17</xdr:row>
      <xdr:rowOff>133350</xdr:rowOff>
    </xdr:to>
    <xdr:sp macro="" textlink="">
      <xdr:nvSpPr>
        <xdr:cNvPr id="12357" name="Text Box 69"/>
        <xdr:cNvSpPr txBox="1">
          <a:spLocks noChangeArrowheads="1"/>
        </xdr:cNvSpPr>
      </xdr:nvSpPr>
      <xdr:spPr bwMode="auto">
        <a:xfrm>
          <a:off x="3924300" y="2886075"/>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138,917</a:t>
          </a:r>
        </a:p>
      </xdr:txBody>
    </xdr:sp>
    <xdr:clientData/>
  </xdr:twoCellAnchor>
  <xdr:twoCellAnchor>
    <xdr:from>
      <xdr:col>3</xdr:col>
      <xdr:colOff>152400</xdr:colOff>
      <xdr:row>17</xdr:row>
      <xdr:rowOff>104775</xdr:rowOff>
    </xdr:from>
    <xdr:to>
      <xdr:col>3</xdr:col>
      <xdr:colOff>257175</xdr:colOff>
      <xdr:row>18</xdr:row>
      <xdr:rowOff>28575</xdr:rowOff>
    </xdr:to>
    <xdr:sp macro="" textlink="">
      <xdr:nvSpPr>
        <xdr:cNvPr id="12358" name="Oval 70"/>
        <xdr:cNvSpPr>
          <a:spLocks noChangeArrowheads="1"/>
        </xdr:cNvSpPr>
      </xdr:nvSpPr>
      <xdr:spPr bwMode="auto">
        <a:xfrm>
          <a:off x="3552825" y="3067050"/>
          <a:ext cx="104775" cy="95250"/>
        </a:xfrm>
        <a:prstGeom prst="ellipse">
          <a:avLst/>
        </a:prstGeom>
        <a:solidFill>
          <a:srgbClr val="FF0000"/>
        </a:solidFill>
        <a:ln w="9525" algn="ctr">
          <a:solidFill>
            <a:srgbClr val="FF0000"/>
          </a:solidFill>
          <a:round/>
          <a:headEnd/>
          <a:tailEnd/>
        </a:ln>
        <a:effectLst/>
      </xdr:spPr>
    </xdr:sp>
    <xdr:clientData/>
  </xdr:twoCellAnchor>
  <xdr:twoCellAnchor editAs="oneCell">
    <xdr:from>
      <xdr:col>2</xdr:col>
      <xdr:colOff>962025</xdr:colOff>
      <xdr:row>16</xdr:row>
      <xdr:rowOff>66675</xdr:rowOff>
    </xdr:from>
    <xdr:to>
      <xdr:col>3</xdr:col>
      <xdr:colOff>590550</xdr:colOff>
      <xdr:row>17</xdr:row>
      <xdr:rowOff>104775</xdr:rowOff>
    </xdr:to>
    <xdr:sp macro="" textlink="">
      <xdr:nvSpPr>
        <xdr:cNvPr id="12359" name="Text Box 71"/>
        <xdr:cNvSpPr txBox="1">
          <a:spLocks noChangeArrowheads="1"/>
        </xdr:cNvSpPr>
      </xdr:nvSpPr>
      <xdr:spPr bwMode="auto">
        <a:xfrm>
          <a:off x="3228975" y="2857500"/>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143,619</a:t>
          </a:r>
        </a:p>
      </xdr:txBody>
    </xdr:sp>
    <xdr:clientData/>
  </xdr:twoCellAnchor>
  <xdr:twoCellAnchor>
    <xdr:from>
      <xdr:col>2</xdr:col>
      <xdr:colOff>590550</xdr:colOff>
      <xdr:row>17</xdr:row>
      <xdr:rowOff>114300</xdr:rowOff>
    </xdr:from>
    <xdr:to>
      <xdr:col>2</xdr:col>
      <xdr:colOff>695325</xdr:colOff>
      <xdr:row>18</xdr:row>
      <xdr:rowOff>47625</xdr:rowOff>
    </xdr:to>
    <xdr:sp macro="" textlink="">
      <xdr:nvSpPr>
        <xdr:cNvPr id="12360" name="Oval 72"/>
        <xdr:cNvSpPr>
          <a:spLocks noChangeArrowheads="1"/>
        </xdr:cNvSpPr>
      </xdr:nvSpPr>
      <xdr:spPr bwMode="auto">
        <a:xfrm>
          <a:off x="2857500" y="3076575"/>
          <a:ext cx="104775" cy="104775"/>
        </a:xfrm>
        <a:prstGeom prst="ellipse">
          <a:avLst/>
        </a:prstGeom>
        <a:solidFill>
          <a:srgbClr val="FF0000"/>
        </a:solidFill>
        <a:ln w="9525" algn="ctr">
          <a:solidFill>
            <a:srgbClr val="FF0000"/>
          </a:solidFill>
          <a:round/>
          <a:headEnd/>
          <a:tailEnd/>
        </a:ln>
        <a:effectLst/>
      </xdr:spPr>
    </xdr:sp>
    <xdr:clientData/>
  </xdr:twoCellAnchor>
  <xdr:twoCellAnchor editAs="oneCell">
    <xdr:from>
      <xdr:col>2</xdr:col>
      <xdr:colOff>257175</xdr:colOff>
      <xdr:row>16</xdr:row>
      <xdr:rowOff>85725</xdr:rowOff>
    </xdr:from>
    <xdr:to>
      <xdr:col>2</xdr:col>
      <xdr:colOff>1019175</xdr:colOff>
      <xdr:row>17</xdr:row>
      <xdr:rowOff>123825</xdr:rowOff>
    </xdr:to>
    <xdr:sp macro="" textlink="">
      <xdr:nvSpPr>
        <xdr:cNvPr id="12361" name="Text Box 73"/>
        <xdr:cNvSpPr txBox="1">
          <a:spLocks noChangeArrowheads="1"/>
        </xdr:cNvSpPr>
      </xdr:nvSpPr>
      <xdr:spPr bwMode="auto">
        <a:xfrm>
          <a:off x="2524125" y="2876550"/>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141,776</a:t>
          </a:r>
        </a:p>
      </xdr:txBody>
    </xdr:sp>
    <xdr:clientData/>
  </xdr:twoCellAnchor>
  <xdr:twoCellAnchor>
    <xdr:from>
      <xdr:col>1</xdr:col>
      <xdr:colOff>1028700</xdr:colOff>
      <xdr:row>29</xdr:row>
      <xdr:rowOff>9525</xdr:rowOff>
    </xdr:from>
    <xdr:to>
      <xdr:col>5</xdr:col>
      <xdr:colOff>733425</xdr:colOff>
      <xdr:row>30</xdr:row>
      <xdr:rowOff>95250</xdr:rowOff>
    </xdr:to>
    <xdr:sp macro="" textlink="">
      <xdr:nvSpPr>
        <xdr:cNvPr id="12362" name="Rectangle 74"/>
        <xdr:cNvSpPr>
          <a:spLocks noChangeArrowheads="1"/>
        </xdr:cNvSpPr>
      </xdr:nvSpPr>
      <xdr:spPr bwMode="auto">
        <a:xfrm>
          <a:off x="2162175" y="5076825"/>
          <a:ext cx="4238625" cy="257175"/>
        </a:xfrm>
        <a:prstGeom prst="rect">
          <a:avLst/>
        </a:prstGeom>
        <a:solidFill>
          <a:srgbClr val="FFFFFF"/>
        </a:solidFill>
        <a:ln w="9525"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xdr:txBody>
    </xdr:sp>
    <xdr:clientData/>
  </xdr:twoCellAnchor>
  <xdr:twoCellAnchor>
    <xdr:from>
      <xdr:col>0</xdr:col>
      <xdr:colOff>190500</xdr:colOff>
      <xdr:row>29</xdr:row>
      <xdr:rowOff>9525</xdr:rowOff>
    </xdr:from>
    <xdr:to>
      <xdr:col>1</xdr:col>
      <xdr:colOff>390525</xdr:colOff>
      <xdr:row>33</xdr:row>
      <xdr:rowOff>295275</xdr:rowOff>
    </xdr:to>
    <xdr:sp macro="" textlink="">
      <xdr:nvSpPr>
        <xdr:cNvPr id="12363" name="AutoShape 75"/>
        <xdr:cNvSpPr>
          <a:spLocks noChangeArrowheads="1"/>
        </xdr:cNvSpPr>
      </xdr:nvSpPr>
      <xdr:spPr bwMode="auto">
        <a:xfrm>
          <a:off x="190500" y="5076825"/>
          <a:ext cx="1333500" cy="1143000"/>
        </a:xfrm>
        <a:prstGeom prst="roundRect">
          <a:avLst>
            <a:gd name="adj" fmla="val 0"/>
          </a:avLst>
        </a:prstGeom>
        <a:solidFill>
          <a:srgbClr val="FFFFFF"/>
        </a:solidFill>
        <a:ln w="9525" algn="ctr">
          <a:solidFill>
            <a:srgbClr val="000000"/>
          </a:solidFill>
          <a:round/>
          <a:headEnd/>
          <a:tailEnd/>
        </a:ln>
        <a:effectLst>
          <a:outerShdw dist="53882" dir="2700000" algn="ctr" rotWithShape="0">
            <a:srgbClr val="000000"/>
          </a:outerShdw>
        </a:effectLst>
      </xdr:spPr>
    </xdr:sp>
    <xdr:clientData/>
  </xdr:twoCellAnchor>
  <xdr:twoCellAnchor>
    <xdr:from>
      <xdr:col>0</xdr:col>
      <xdr:colOff>523875</xdr:colOff>
      <xdr:row>29</xdr:row>
      <xdr:rowOff>104775</xdr:rowOff>
    </xdr:from>
    <xdr:to>
      <xdr:col>1</xdr:col>
      <xdr:colOff>657225</xdr:colOff>
      <xdr:row>31</xdr:row>
      <xdr:rowOff>9525</xdr:rowOff>
    </xdr:to>
    <xdr:sp macro="" textlink="">
      <xdr:nvSpPr>
        <xdr:cNvPr id="12364" name="Rectangle 76"/>
        <xdr:cNvSpPr>
          <a:spLocks noChangeArrowheads="1"/>
        </xdr:cNvSpPr>
      </xdr:nvSpPr>
      <xdr:spPr bwMode="auto">
        <a:xfrm>
          <a:off x="523875" y="5172075"/>
          <a:ext cx="1266825" cy="24765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当　該　団　体　値</a:t>
          </a:r>
        </a:p>
      </xdr:txBody>
    </xdr:sp>
    <xdr:clientData/>
  </xdr:twoCellAnchor>
  <xdr:twoCellAnchor>
    <xdr:from>
      <xdr:col>0</xdr:col>
      <xdr:colOff>523875</xdr:colOff>
      <xdr:row>31</xdr:row>
      <xdr:rowOff>28575</xdr:rowOff>
    </xdr:from>
    <xdr:to>
      <xdr:col>1</xdr:col>
      <xdr:colOff>657225</xdr:colOff>
      <xdr:row>31</xdr:row>
      <xdr:rowOff>276225</xdr:rowOff>
    </xdr:to>
    <xdr:sp macro="" textlink="">
      <xdr:nvSpPr>
        <xdr:cNvPr id="12365" name="Rectangle 77"/>
        <xdr:cNvSpPr>
          <a:spLocks noChangeArrowheads="1"/>
        </xdr:cNvSpPr>
      </xdr:nvSpPr>
      <xdr:spPr bwMode="auto">
        <a:xfrm>
          <a:off x="523875" y="5438775"/>
          <a:ext cx="1266825" cy="24765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類似団体内平均値</a:t>
          </a:r>
        </a:p>
      </xdr:txBody>
    </xdr:sp>
    <xdr:clientData/>
  </xdr:twoCellAnchor>
  <xdr:twoCellAnchor>
    <xdr:from>
      <xdr:col>0</xdr:col>
      <xdr:colOff>523875</xdr:colOff>
      <xdr:row>32</xdr:row>
      <xdr:rowOff>9525</xdr:rowOff>
    </xdr:from>
    <xdr:to>
      <xdr:col>1</xdr:col>
      <xdr:colOff>657225</xdr:colOff>
      <xdr:row>34</xdr:row>
      <xdr:rowOff>133350</xdr:rowOff>
    </xdr:to>
    <xdr:sp macro="" textlink="">
      <xdr:nvSpPr>
        <xdr:cNvPr id="12366" name="Rectangle 78"/>
        <xdr:cNvSpPr>
          <a:spLocks noChangeArrowheads="1"/>
        </xdr:cNvSpPr>
      </xdr:nvSpPr>
      <xdr:spPr bwMode="auto">
        <a:xfrm>
          <a:off x="523875" y="5762625"/>
          <a:ext cx="1266825" cy="6381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類似団体内の</a:t>
          </a:r>
        </a:p>
        <a:p>
          <a:pPr algn="l" rtl="0">
            <a:defRPr sz="1000"/>
          </a:pPr>
          <a:r>
            <a:rPr lang="ja-JP" altLang="en-US" sz="800" b="0" i="0" u="none" strike="noStrike" baseline="0">
              <a:solidFill>
                <a:srgbClr val="000000"/>
              </a:solidFill>
              <a:latin typeface="ＭＳ Ｐゴシック"/>
              <a:ea typeface="ＭＳ Ｐゴシック"/>
            </a:rPr>
            <a:t> 最大値及び最小値</a:t>
          </a:r>
        </a:p>
      </xdr:txBody>
    </xdr:sp>
    <xdr:clientData/>
  </xdr:twoCellAnchor>
  <xdr:twoCellAnchor>
    <xdr:from>
      <xdr:col>0</xdr:col>
      <xdr:colOff>257175</xdr:colOff>
      <xdr:row>30</xdr:row>
      <xdr:rowOff>19050</xdr:rowOff>
    </xdr:from>
    <xdr:to>
      <xdr:col>0</xdr:col>
      <xdr:colOff>428625</xdr:colOff>
      <xdr:row>30</xdr:row>
      <xdr:rowOff>19050</xdr:rowOff>
    </xdr:to>
    <xdr:sp macro="" textlink="">
      <xdr:nvSpPr>
        <xdr:cNvPr id="12367" name="Line 79"/>
        <xdr:cNvSpPr>
          <a:spLocks noChangeShapeType="1"/>
        </xdr:cNvSpPr>
      </xdr:nvSpPr>
      <xdr:spPr bwMode="auto">
        <a:xfrm flipH="1">
          <a:off x="257175" y="5257800"/>
          <a:ext cx="171450" cy="0"/>
        </a:xfrm>
        <a:prstGeom prst="line">
          <a:avLst/>
        </a:prstGeom>
        <a:noFill/>
        <a:ln w="6350">
          <a:solidFill>
            <a:srgbClr val="FF0000"/>
          </a:solidFill>
          <a:round/>
          <a:headEnd/>
          <a:tailEnd/>
        </a:ln>
        <a:effectLst/>
      </xdr:spPr>
    </xdr:sp>
    <xdr:clientData/>
  </xdr:twoCellAnchor>
  <xdr:twoCellAnchor>
    <xdr:from>
      <xdr:col>0</xdr:col>
      <xdr:colOff>342900</xdr:colOff>
      <xdr:row>31</xdr:row>
      <xdr:rowOff>304800</xdr:rowOff>
    </xdr:from>
    <xdr:to>
      <xdr:col>0</xdr:col>
      <xdr:colOff>342900</xdr:colOff>
      <xdr:row>32</xdr:row>
      <xdr:rowOff>104775</xdr:rowOff>
    </xdr:to>
    <xdr:sp macro="" textlink="">
      <xdr:nvSpPr>
        <xdr:cNvPr id="12368" name="Line 80"/>
        <xdr:cNvSpPr>
          <a:spLocks noChangeShapeType="1"/>
        </xdr:cNvSpPr>
      </xdr:nvSpPr>
      <xdr:spPr bwMode="auto">
        <a:xfrm>
          <a:off x="342900" y="5715000"/>
          <a:ext cx="0" cy="142875"/>
        </a:xfrm>
        <a:prstGeom prst="line">
          <a:avLst/>
        </a:prstGeom>
        <a:noFill/>
        <a:ln w="31750">
          <a:solidFill>
            <a:srgbClr val="808080"/>
          </a:solidFill>
          <a:round/>
          <a:headEnd/>
          <a:tailEnd/>
        </a:ln>
        <a:effectLst/>
      </xdr:spPr>
    </xdr:sp>
    <xdr:clientData/>
  </xdr:twoCellAnchor>
  <xdr:twoCellAnchor>
    <xdr:from>
      <xdr:col>0</xdr:col>
      <xdr:colOff>257175</xdr:colOff>
      <xdr:row>31</xdr:row>
      <xdr:rowOff>304800</xdr:rowOff>
    </xdr:from>
    <xdr:to>
      <xdr:col>0</xdr:col>
      <xdr:colOff>428625</xdr:colOff>
      <xdr:row>31</xdr:row>
      <xdr:rowOff>304800</xdr:rowOff>
    </xdr:to>
    <xdr:sp macro="" textlink="">
      <xdr:nvSpPr>
        <xdr:cNvPr id="12369" name="Line 81"/>
        <xdr:cNvSpPr>
          <a:spLocks noChangeShapeType="1"/>
        </xdr:cNvSpPr>
      </xdr:nvSpPr>
      <xdr:spPr bwMode="auto">
        <a:xfrm flipH="1">
          <a:off x="257175" y="5715000"/>
          <a:ext cx="171450" cy="0"/>
        </a:xfrm>
        <a:prstGeom prst="line">
          <a:avLst/>
        </a:prstGeom>
        <a:noFill/>
        <a:ln w="15875">
          <a:solidFill>
            <a:srgbClr val="000000"/>
          </a:solidFill>
          <a:round/>
          <a:headEnd/>
          <a:tailEnd/>
        </a:ln>
        <a:effectLst/>
      </xdr:spPr>
    </xdr:sp>
    <xdr:clientData/>
  </xdr:twoCellAnchor>
  <xdr:twoCellAnchor>
    <xdr:from>
      <xdr:col>0</xdr:col>
      <xdr:colOff>342900</xdr:colOff>
      <xdr:row>33</xdr:row>
      <xdr:rowOff>28575</xdr:rowOff>
    </xdr:from>
    <xdr:to>
      <xdr:col>0</xdr:col>
      <xdr:colOff>342900</xdr:colOff>
      <xdr:row>33</xdr:row>
      <xdr:rowOff>171450</xdr:rowOff>
    </xdr:to>
    <xdr:sp macro="" textlink="">
      <xdr:nvSpPr>
        <xdr:cNvPr id="12370" name="Line 82"/>
        <xdr:cNvSpPr>
          <a:spLocks noChangeShapeType="1"/>
        </xdr:cNvSpPr>
      </xdr:nvSpPr>
      <xdr:spPr bwMode="auto">
        <a:xfrm flipV="1">
          <a:off x="342900" y="5953125"/>
          <a:ext cx="0" cy="142875"/>
        </a:xfrm>
        <a:prstGeom prst="line">
          <a:avLst/>
        </a:prstGeom>
        <a:noFill/>
        <a:ln w="31750">
          <a:solidFill>
            <a:srgbClr val="808080"/>
          </a:solidFill>
          <a:round/>
          <a:headEnd/>
          <a:tailEnd/>
        </a:ln>
        <a:effectLst/>
      </xdr:spPr>
    </xdr:sp>
    <xdr:clientData/>
  </xdr:twoCellAnchor>
  <xdr:twoCellAnchor>
    <xdr:from>
      <xdr:col>0</xdr:col>
      <xdr:colOff>257175</xdr:colOff>
      <xdr:row>33</xdr:row>
      <xdr:rowOff>171450</xdr:rowOff>
    </xdr:from>
    <xdr:to>
      <xdr:col>0</xdr:col>
      <xdr:colOff>428625</xdr:colOff>
      <xdr:row>33</xdr:row>
      <xdr:rowOff>171450</xdr:rowOff>
    </xdr:to>
    <xdr:sp macro="" textlink="">
      <xdr:nvSpPr>
        <xdr:cNvPr id="12371" name="Line 83"/>
        <xdr:cNvSpPr>
          <a:spLocks noChangeShapeType="1"/>
        </xdr:cNvSpPr>
      </xdr:nvSpPr>
      <xdr:spPr bwMode="auto">
        <a:xfrm flipH="1">
          <a:off x="257175" y="6096000"/>
          <a:ext cx="171450" cy="0"/>
        </a:xfrm>
        <a:prstGeom prst="line">
          <a:avLst/>
        </a:prstGeom>
        <a:noFill/>
        <a:ln w="15875">
          <a:solidFill>
            <a:srgbClr val="000000"/>
          </a:solidFill>
          <a:round/>
          <a:headEnd/>
          <a:tailEnd/>
        </a:ln>
        <a:effectLst/>
      </xdr:spPr>
    </xdr:sp>
    <xdr:clientData/>
  </xdr:twoCellAnchor>
  <xdr:twoCellAnchor>
    <xdr:from>
      <xdr:col>0</xdr:col>
      <xdr:colOff>295275</xdr:colOff>
      <xdr:row>29</xdr:row>
      <xdr:rowOff>142875</xdr:rowOff>
    </xdr:from>
    <xdr:to>
      <xdr:col>0</xdr:col>
      <xdr:colOff>400050</xdr:colOff>
      <xdr:row>30</xdr:row>
      <xdr:rowOff>66675</xdr:rowOff>
    </xdr:to>
    <xdr:sp macro="" textlink="">
      <xdr:nvSpPr>
        <xdr:cNvPr id="12372" name="Oval 84"/>
        <xdr:cNvSpPr>
          <a:spLocks noChangeArrowheads="1"/>
        </xdr:cNvSpPr>
      </xdr:nvSpPr>
      <xdr:spPr bwMode="auto">
        <a:xfrm>
          <a:off x="295275" y="5210175"/>
          <a:ext cx="104775" cy="95250"/>
        </a:xfrm>
        <a:prstGeom prst="ellipse">
          <a:avLst/>
        </a:prstGeom>
        <a:solidFill>
          <a:srgbClr val="FF0000"/>
        </a:solidFill>
        <a:ln w="9525" algn="ctr">
          <a:solidFill>
            <a:srgbClr val="FF0000"/>
          </a:solidFill>
          <a:round/>
          <a:headEnd/>
          <a:tailEnd/>
        </a:ln>
        <a:effectLst/>
      </xdr:spPr>
    </xdr:sp>
    <xdr:clientData/>
  </xdr:twoCellAnchor>
  <xdr:twoCellAnchor>
    <xdr:from>
      <xdr:col>0</xdr:col>
      <xdr:colOff>295275</xdr:colOff>
      <xdr:row>31</xdr:row>
      <xdr:rowOff>66675</xdr:rowOff>
    </xdr:from>
    <xdr:to>
      <xdr:col>0</xdr:col>
      <xdr:colOff>400050</xdr:colOff>
      <xdr:row>31</xdr:row>
      <xdr:rowOff>161925</xdr:rowOff>
    </xdr:to>
    <xdr:sp macro="" textlink="">
      <xdr:nvSpPr>
        <xdr:cNvPr id="12373" name="AutoShape 85"/>
        <xdr:cNvSpPr>
          <a:spLocks noChangeArrowheads="1"/>
        </xdr:cNvSpPr>
      </xdr:nvSpPr>
      <xdr:spPr bwMode="auto">
        <a:xfrm>
          <a:off x="295275" y="5476875"/>
          <a:ext cx="104775" cy="95250"/>
        </a:xfrm>
        <a:prstGeom prst="flowChartDecision">
          <a:avLst/>
        </a:prstGeom>
        <a:solidFill>
          <a:srgbClr val="000080"/>
        </a:solidFill>
        <a:ln w="9525" algn="ctr">
          <a:solidFill>
            <a:srgbClr val="000080"/>
          </a:solidFill>
          <a:miter lim="800000"/>
          <a:headEnd/>
          <a:tailEnd/>
        </a:ln>
        <a:effectLst/>
      </xdr:spPr>
    </xdr:sp>
    <xdr:clientData/>
  </xdr:twoCellAnchor>
  <xdr:twoCellAnchor>
    <xdr:from>
      <xdr:col>1</xdr:col>
      <xdr:colOff>1028700</xdr:colOff>
      <xdr:row>31</xdr:row>
      <xdr:rowOff>238125</xdr:rowOff>
    </xdr:from>
    <xdr:to>
      <xdr:col>5</xdr:col>
      <xdr:colOff>733425</xdr:colOff>
      <xdr:row>39</xdr:row>
      <xdr:rowOff>295275</xdr:rowOff>
    </xdr:to>
    <xdr:sp macro="" textlink="">
      <xdr:nvSpPr>
        <xdr:cNvPr id="12374" name="Rectangle 86"/>
        <xdr:cNvSpPr>
          <a:spLocks noChangeArrowheads="1"/>
        </xdr:cNvSpPr>
      </xdr:nvSpPr>
      <xdr:spPr bwMode="auto">
        <a:xfrm>
          <a:off x="2162175" y="5648325"/>
          <a:ext cx="4238625" cy="2286000"/>
        </a:xfrm>
        <a:prstGeom prst="rect">
          <a:avLst/>
        </a:prstGeom>
        <a:solidFill>
          <a:srgbClr val="E6FFD5"/>
        </a:solidFill>
        <a:ln w="9525" algn="ctr">
          <a:noFill/>
          <a:miter lim="800000"/>
          <a:headEnd/>
          <a:tailEnd/>
        </a:ln>
        <a:effectLst/>
      </xdr:spPr>
    </xdr:sp>
    <xdr:clientData/>
  </xdr:twoCellAnchor>
  <xdr:oneCellAnchor>
    <xdr:from>
      <xdr:col>1</xdr:col>
      <xdr:colOff>647700</xdr:colOff>
      <xdr:row>30</xdr:row>
      <xdr:rowOff>57150</xdr:rowOff>
    </xdr:from>
    <xdr:ext cx="314325" cy="209550"/>
    <xdr:sp macro="" textlink="">
      <xdr:nvSpPr>
        <xdr:cNvPr id="12375" name="Text Box 87"/>
        <xdr:cNvSpPr txBox="1">
          <a:spLocks noChangeArrowheads="1"/>
        </xdr:cNvSpPr>
      </xdr:nvSpPr>
      <xdr:spPr bwMode="auto">
        <a:xfrm>
          <a:off x="1781175" y="5295900"/>
          <a:ext cx="314325" cy="209550"/>
        </a:xfrm>
        <a:prstGeom prst="rect">
          <a:avLst/>
        </a:prstGeom>
        <a:noFill/>
        <a:ln w="1" algn="ctr">
          <a:noFill/>
          <a:miter lim="800000"/>
          <a:headEnd/>
          <a:tailEnd/>
        </a:ln>
        <a:effectLst/>
      </xdr:spPr>
      <xdr:txBody>
        <a:bodyPr wrap="none" lIns="18288" tIns="18288" rIns="0" bIns="0" anchor="t" upright="1">
          <a:spAutoFit/>
        </a:bodyPr>
        <a:lstStyle/>
        <a:p>
          <a:pPr algn="l"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円</a:t>
          </a:r>
          <a:r>
            <a:rPr lang="en-US" altLang="ja-JP" sz="1100" b="0" i="0" u="none" strike="noStrike" baseline="0">
              <a:solidFill>
                <a:srgbClr val="000000"/>
              </a:solidFill>
              <a:latin typeface="ＭＳ Ｐゴシック"/>
              <a:ea typeface="ＭＳ Ｐゴシック"/>
            </a:rPr>
            <a:t>)</a:t>
          </a:r>
        </a:p>
      </xdr:txBody>
    </xdr:sp>
    <xdr:clientData/>
  </xdr:oneCellAnchor>
  <xdr:twoCellAnchor>
    <xdr:from>
      <xdr:col>1</xdr:col>
      <xdr:colOff>1028700</xdr:colOff>
      <xdr:row>39</xdr:row>
      <xdr:rowOff>295275</xdr:rowOff>
    </xdr:from>
    <xdr:to>
      <xdr:col>5</xdr:col>
      <xdr:colOff>733425</xdr:colOff>
      <xdr:row>39</xdr:row>
      <xdr:rowOff>295275</xdr:rowOff>
    </xdr:to>
    <xdr:sp macro="" textlink="">
      <xdr:nvSpPr>
        <xdr:cNvPr id="12376" name="Line 88"/>
        <xdr:cNvSpPr>
          <a:spLocks noChangeShapeType="1"/>
        </xdr:cNvSpPr>
      </xdr:nvSpPr>
      <xdr:spPr bwMode="auto">
        <a:xfrm>
          <a:off x="2162175" y="7934325"/>
          <a:ext cx="4238625" cy="0"/>
        </a:xfrm>
        <a:prstGeom prst="line">
          <a:avLst/>
        </a:prstGeom>
        <a:noFill/>
        <a:ln w="9525">
          <a:solidFill>
            <a:srgbClr val="C0C0C0"/>
          </a:solidFill>
          <a:round/>
          <a:headEnd/>
          <a:tailEnd/>
        </a:ln>
        <a:effectLst/>
      </xdr:spPr>
    </xdr:sp>
    <xdr:clientData/>
  </xdr:twoCellAnchor>
  <xdr:twoCellAnchor>
    <xdr:from>
      <xdr:col>1</xdr:col>
      <xdr:colOff>1028700</xdr:colOff>
      <xdr:row>39</xdr:row>
      <xdr:rowOff>9525</xdr:rowOff>
    </xdr:from>
    <xdr:to>
      <xdr:col>5</xdr:col>
      <xdr:colOff>733425</xdr:colOff>
      <xdr:row>39</xdr:row>
      <xdr:rowOff>9525</xdr:rowOff>
    </xdr:to>
    <xdr:sp macro="" textlink="">
      <xdr:nvSpPr>
        <xdr:cNvPr id="12377" name="Line 89"/>
        <xdr:cNvSpPr>
          <a:spLocks noChangeShapeType="1"/>
        </xdr:cNvSpPr>
      </xdr:nvSpPr>
      <xdr:spPr bwMode="auto">
        <a:xfrm>
          <a:off x="2162175" y="764857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38</xdr:row>
      <xdr:rowOff>66675</xdr:rowOff>
    </xdr:from>
    <xdr:to>
      <xdr:col>1</xdr:col>
      <xdr:colOff>1028700</xdr:colOff>
      <xdr:row>39</xdr:row>
      <xdr:rowOff>104775</xdr:rowOff>
    </xdr:to>
    <xdr:sp macro="" textlink="">
      <xdr:nvSpPr>
        <xdr:cNvPr id="12378" name="Text Box 90"/>
        <xdr:cNvSpPr txBox="1">
          <a:spLocks noChangeArrowheads="1"/>
        </xdr:cNvSpPr>
      </xdr:nvSpPr>
      <xdr:spPr bwMode="auto">
        <a:xfrm>
          <a:off x="1400175" y="753427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0</a:t>
          </a:r>
        </a:p>
      </xdr:txBody>
    </xdr:sp>
    <xdr:clientData/>
  </xdr:twoCellAnchor>
  <xdr:twoCellAnchor>
    <xdr:from>
      <xdr:col>1</xdr:col>
      <xdr:colOff>1028700</xdr:colOff>
      <xdr:row>37</xdr:row>
      <xdr:rowOff>238125</xdr:rowOff>
    </xdr:from>
    <xdr:to>
      <xdr:col>5</xdr:col>
      <xdr:colOff>733425</xdr:colOff>
      <xdr:row>37</xdr:row>
      <xdr:rowOff>238125</xdr:rowOff>
    </xdr:to>
    <xdr:sp macro="" textlink="">
      <xdr:nvSpPr>
        <xdr:cNvPr id="12379" name="Line 91"/>
        <xdr:cNvSpPr>
          <a:spLocks noChangeShapeType="1"/>
        </xdr:cNvSpPr>
      </xdr:nvSpPr>
      <xdr:spPr bwMode="auto">
        <a:xfrm>
          <a:off x="2162175" y="73628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37</xdr:row>
      <xdr:rowOff>123825</xdr:rowOff>
    </xdr:from>
    <xdr:to>
      <xdr:col>1</xdr:col>
      <xdr:colOff>1028700</xdr:colOff>
      <xdr:row>37</xdr:row>
      <xdr:rowOff>333375</xdr:rowOff>
    </xdr:to>
    <xdr:sp macro="" textlink="">
      <xdr:nvSpPr>
        <xdr:cNvPr id="12380" name="Text Box 92"/>
        <xdr:cNvSpPr txBox="1">
          <a:spLocks noChangeArrowheads="1"/>
        </xdr:cNvSpPr>
      </xdr:nvSpPr>
      <xdr:spPr bwMode="auto">
        <a:xfrm>
          <a:off x="1400175" y="72485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20,000</a:t>
          </a:r>
        </a:p>
      </xdr:txBody>
    </xdr:sp>
    <xdr:clientData/>
  </xdr:twoCellAnchor>
  <xdr:twoCellAnchor>
    <xdr:from>
      <xdr:col>1</xdr:col>
      <xdr:colOff>1028700</xdr:colOff>
      <xdr:row>36</xdr:row>
      <xdr:rowOff>295275</xdr:rowOff>
    </xdr:from>
    <xdr:to>
      <xdr:col>5</xdr:col>
      <xdr:colOff>733425</xdr:colOff>
      <xdr:row>36</xdr:row>
      <xdr:rowOff>295275</xdr:rowOff>
    </xdr:to>
    <xdr:sp macro="" textlink="">
      <xdr:nvSpPr>
        <xdr:cNvPr id="12381" name="Line 93"/>
        <xdr:cNvSpPr>
          <a:spLocks noChangeShapeType="1"/>
        </xdr:cNvSpPr>
      </xdr:nvSpPr>
      <xdr:spPr bwMode="auto">
        <a:xfrm>
          <a:off x="2162175" y="707707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36</xdr:row>
      <xdr:rowOff>180975</xdr:rowOff>
    </xdr:from>
    <xdr:to>
      <xdr:col>1</xdr:col>
      <xdr:colOff>1028700</xdr:colOff>
      <xdr:row>37</xdr:row>
      <xdr:rowOff>47625</xdr:rowOff>
    </xdr:to>
    <xdr:sp macro="" textlink="">
      <xdr:nvSpPr>
        <xdr:cNvPr id="12382" name="Text Box 94"/>
        <xdr:cNvSpPr txBox="1">
          <a:spLocks noChangeArrowheads="1"/>
        </xdr:cNvSpPr>
      </xdr:nvSpPr>
      <xdr:spPr bwMode="auto">
        <a:xfrm>
          <a:off x="1400175" y="696277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40,000</a:t>
          </a:r>
        </a:p>
      </xdr:txBody>
    </xdr:sp>
    <xdr:clientData/>
  </xdr:twoCellAnchor>
  <xdr:twoCellAnchor>
    <xdr:from>
      <xdr:col>1</xdr:col>
      <xdr:colOff>1028700</xdr:colOff>
      <xdr:row>36</xdr:row>
      <xdr:rowOff>9525</xdr:rowOff>
    </xdr:from>
    <xdr:to>
      <xdr:col>5</xdr:col>
      <xdr:colOff>733425</xdr:colOff>
      <xdr:row>36</xdr:row>
      <xdr:rowOff>9525</xdr:rowOff>
    </xdr:to>
    <xdr:sp macro="" textlink="">
      <xdr:nvSpPr>
        <xdr:cNvPr id="12383" name="Line 95"/>
        <xdr:cNvSpPr>
          <a:spLocks noChangeShapeType="1"/>
        </xdr:cNvSpPr>
      </xdr:nvSpPr>
      <xdr:spPr bwMode="auto">
        <a:xfrm>
          <a:off x="2162175" y="67913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35</xdr:row>
      <xdr:rowOff>238125</xdr:rowOff>
    </xdr:from>
    <xdr:to>
      <xdr:col>1</xdr:col>
      <xdr:colOff>1028700</xdr:colOff>
      <xdr:row>36</xdr:row>
      <xdr:rowOff>104775</xdr:rowOff>
    </xdr:to>
    <xdr:sp macro="" textlink="">
      <xdr:nvSpPr>
        <xdr:cNvPr id="12384" name="Text Box 96"/>
        <xdr:cNvSpPr txBox="1">
          <a:spLocks noChangeArrowheads="1"/>
        </xdr:cNvSpPr>
      </xdr:nvSpPr>
      <xdr:spPr bwMode="auto">
        <a:xfrm>
          <a:off x="1400175" y="66770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60,000</a:t>
          </a:r>
        </a:p>
      </xdr:txBody>
    </xdr:sp>
    <xdr:clientData/>
  </xdr:twoCellAnchor>
  <xdr:twoCellAnchor>
    <xdr:from>
      <xdr:col>1</xdr:col>
      <xdr:colOff>1028700</xdr:colOff>
      <xdr:row>35</xdr:row>
      <xdr:rowOff>66675</xdr:rowOff>
    </xdr:from>
    <xdr:to>
      <xdr:col>5</xdr:col>
      <xdr:colOff>733425</xdr:colOff>
      <xdr:row>35</xdr:row>
      <xdr:rowOff>66675</xdr:rowOff>
    </xdr:to>
    <xdr:sp macro="" textlink="">
      <xdr:nvSpPr>
        <xdr:cNvPr id="12385" name="Line 97"/>
        <xdr:cNvSpPr>
          <a:spLocks noChangeShapeType="1"/>
        </xdr:cNvSpPr>
      </xdr:nvSpPr>
      <xdr:spPr bwMode="auto">
        <a:xfrm>
          <a:off x="2162175" y="650557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34</xdr:row>
      <xdr:rowOff>123825</xdr:rowOff>
    </xdr:from>
    <xdr:to>
      <xdr:col>1</xdr:col>
      <xdr:colOff>1028700</xdr:colOff>
      <xdr:row>35</xdr:row>
      <xdr:rowOff>161925</xdr:rowOff>
    </xdr:to>
    <xdr:sp macro="" textlink="">
      <xdr:nvSpPr>
        <xdr:cNvPr id="12386" name="Text Box 98"/>
        <xdr:cNvSpPr txBox="1">
          <a:spLocks noChangeArrowheads="1"/>
        </xdr:cNvSpPr>
      </xdr:nvSpPr>
      <xdr:spPr bwMode="auto">
        <a:xfrm>
          <a:off x="1400175" y="639127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80,000</a:t>
          </a:r>
        </a:p>
      </xdr:txBody>
    </xdr:sp>
    <xdr:clientData/>
  </xdr:twoCellAnchor>
  <xdr:twoCellAnchor>
    <xdr:from>
      <xdr:col>1</xdr:col>
      <xdr:colOff>1028700</xdr:colOff>
      <xdr:row>33</xdr:row>
      <xdr:rowOff>295275</xdr:rowOff>
    </xdr:from>
    <xdr:to>
      <xdr:col>5</xdr:col>
      <xdr:colOff>733425</xdr:colOff>
      <xdr:row>33</xdr:row>
      <xdr:rowOff>295275</xdr:rowOff>
    </xdr:to>
    <xdr:sp macro="" textlink="">
      <xdr:nvSpPr>
        <xdr:cNvPr id="12387" name="Line 99"/>
        <xdr:cNvSpPr>
          <a:spLocks noChangeShapeType="1"/>
        </xdr:cNvSpPr>
      </xdr:nvSpPr>
      <xdr:spPr bwMode="auto">
        <a:xfrm>
          <a:off x="2162175" y="62198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33</xdr:row>
      <xdr:rowOff>180975</xdr:rowOff>
    </xdr:from>
    <xdr:to>
      <xdr:col>1</xdr:col>
      <xdr:colOff>1028700</xdr:colOff>
      <xdr:row>34</xdr:row>
      <xdr:rowOff>47625</xdr:rowOff>
    </xdr:to>
    <xdr:sp macro="" textlink="">
      <xdr:nvSpPr>
        <xdr:cNvPr id="12388" name="Text Box 100"/>
        <xdr:cNvSpPr txBox="1">
          <a:spLocks noChangeArrowheads="1"/>
        </xdr:cNvSpPr>
      </xdr:nvSpPr>
      <xdr:spPr bwMode="auto">
        <a:xfrm>
          <a:off x="1400175" y="61055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100,000</a:t>
          </a:r>
        </a:p>
      </xdr:txBody>
    </xdr:sp>
    <xdr:clientData/>
  </xdr:twoCellAnchor>
  <xdr:twoCellAnchor>
    <xdr:from>
      <xdr:col>1</xdr:col>
      <xdr:colOff>1028700</xdr:colOff>
      <xdr:row>33</xdr:row>
      <xdr:rowOff>9525</xdr:rowOff>
    </xdr:from>
    <xdr:to>
      <xdr:col>5</xdr:col>
      <xdr:colOff>733425</xdr:colOff>
      <xdr:row>33</xdr:row>
      <xdr:rowOff>9525</xdr:rowOff>
    </xdr:to>
    <xdr:sp macro="" textlink="">
      <xdr:nvSpPr>
        <xdr:cNvPr id="12389" name="Line 101"/>
        <xdr:cNvSpPr>
          <a:spLocks noChangeShapeType="1"/>
        </xdr:cNvSpPr>
      </xdr:nvSpPr>
      <xdr:spPr bwMode="auto">
        <a:xfrm>
          <a:off x="2162175" y="593407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32</xdr:row>
      <xdr:rowOff>66675</xdr:rowOff>
    </xdr:from>
    <xdr:to>
      <xdr:col>1</xdr:col>
      <xdr:colOff>1028700</xdr:colOff>
      <xdr:row>33</xdr:row>
      <xdr:rowOff>104775</xdr:rowOff>
    </xdr:to>
    <xdr:sp macro="" textlink="">
      <xdr:nvSpPr>
        <xdr:cNvPr id="12390" name="Text Box 102"/>
        <xdr:cNvSpPr txBox="1">
          <a:spLocks noChangeArrowheads="1"/>
        </xdr:cNvSpPr>
      </xdr:nvSpPr>
      <xdr:spPr bwMode="auto">
        <a:xfrm>
          <a:off x="1400175" y="581977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120,000</a:t>
          </a:r>
        </a:p>
      </xdr:txBody>
    </xdr:sp>
    <xdr:clientData/>
  </xdr:twoCellAnchor>
  <xdr:twoCellAnchor>
    <xdr:from>
      <xdr:col>1</xdr:col>
      <xdr:colOff>1028700</xdr:colOff>
      <xdr:row>31</xdr:row>
      <xdr:rowOff>238125</xdr:rowOff>
    </xdr:from>
    <xdr:to>
      <xdr:col>5</xdr:col>
      <xdr:colOff>733425</xdr:colOff>
      <xdr:row>31</xdr:row>
      <xdr:rowOff>238125</xdr:rowOff>
    </xdr:to>
    <xdr:sp macro="" textlink="">
      <xdr:nvSpPr>
        <xdr:cNvPr id="12391" name="Line 103"/>
        <xdr:cNvSpPr>
          <a:spLocks noChangeShapeType="1"/>
        </xdr:cNvSpPr>
      </xdr:nvSpPr>
      <xdr:spPr bwMode="auto">
        <a:xfrm>
          <a:off x="2162175" y="5648325"/>
          <a:ext cx="4238625" cy="0"/>
        </a:xfrm>
        <a:prstGeom prst="line">
          <a:avLst/>
        </a:prstGeom>
        <a:noFill/>
        <a:ln w="9525">
          <a:solidFill>
            <a:srgbClr val="C0C0C0"/>
          </a:solidFill>
          <a:round/>
          <a:headEnd/>
          <a:tailEnd/>
        </a:ln>
        <a:effectLst/>
      </xdr:spPr>
    </xdr:sp>
    <xdr:clientData/>
  </xdr:twoCellAnchor>
  <xdr:twoCellAnchor editAs="oneCell">
    <xdr:from>
      <xdr:col>1</xdr:col>
      <xdr:colOff>266700</xdr:colOff>
      <xdr:row>31</xdr:row>
      <xdr:rowOff>123825</xdr:rowOff>
    </xdr:from>
    <xdr:to>
      <xdr:col>1</xdr:col>
      <xdr:colOff>1028700</xdr:colOff>
      <xdr:row>31</xdr:row>
      <xdr:rowOff>333375</xdr:rowOff>
    </xdr:to>
    <xdr:sp macro="" textlink="">
      <xdr:nvSpPr>
        <xdr:cNvPr id="12392" name="Text Box 104"/>
        <xdr:cNvSpPr txBox="1">
          <a:spLocks noChangeArrowheads="1"/>
        </xdr:cNvSpPr>
      </xdr:nvSpPr>
      <xdr:spPr bwMode="auto">
        <a:xfrm>
          <a:off x="1400175" y="5534025"/>
          <a:ext cx="762000" cy="209550"/>
        </a:xfrm>
        <a:prstGeom prst="rect">
          <a:avLst/>
        </a:prstGeom>
        <a:noFill/>
        <a:ln w="1" algn="ctr">
          <a:noFill/>
          <a:miter lim="800000"/>
          <a:headEnd/>
          <a:tailEnd/>
        </a:ln>
        <a:effectLst/>
      </xdr:spPr>
      <xdr:txBody>
        <a:bodyPr vertOverflow="clip" wrap="square" lIns="0" tIns="18288" rIns="27432" bIns="18288" anchor="ctr" upright="1"/>
        <a:lstStyle/>
        <a:p>
          <a:pPr algn="r" rtl="0">
            <a:defRPr sz="1000"/>
          </a:pPr>
          <a:r>
            <a:rPr lang="en-US" altLang="ja-JP" sz="1000" b="0" i="0" u="none" strike="noStrike" baseline="0">
              <a:solidFill>
                <a:srgbClr val="000000"/>
              </a:solidFill>
              <a:latin typeface="ＭＳ Ｐゴシック"/>
              <a:ea typeface="ＭＳ Ｐゴシック"/>
            </a:rPr>
            <a:t>140,000</a:t>
          </a:r>
        </a:p>
      </xdr:txBody>
    </xdr:sp>
    <xdr:clientData/>
  </xdr:twoCellAnchor>
  <xdr:twoCellAnchor>
    <xdr:from>
      <xdr:col>1</xdr:col>
      <xdr:colOff>1028700</xdr:colOff>
      <xdr:row>31</xdr:row>
      <xdr:rowOff>238125</xdr:rowOff>
    </xdr:from>
    <xdr:to>
      <xdr:col>5</xdr:col>
      <xdr:colOff>733425</xdr:colOff>
      <xdr:row>39</xdr:row>
      <xdr:rowOff>295275</xdr:rowOff>
    </xdr:to>
    <xdr:sp macro="" textlink="">
      <xdr:nvSpPr>
        <xdr:cNvPr id="12393" name="人口1人当たり決算額の推移グラフ枠445"/>
        <xdr:cNvSpPr>
          <a:spLocks noChangeArrowheads="1"/>
        </xdr:cNvSpPr>
      </xdr:nvSpPr>
      <xdr:spPr bwMode="auto">
        <a:xfrm>
          <a:off x="2162175" y="5648325"/>
          <a:ext cx="4238625" cy="2286000"/>
        </a:xfrm>
        <a:prstGeom prst="rect">
          <a:avLst/>
        </a:prstGeom>
        <a:noFill/>
        <a:ln w="19050" algn="ctr">
          <a:solidFill>
            <a:srgbClr val="000000"/>
          </a:solidFill>
          <a:miter lim="800000"/>
          <a:headEnd/>
          <a:tailEnd/>
        </a:ln>
        <a:effectLst/>
      </xdr:spPr>
    </xdr:sp>
    <xdr:clientData/>
  </xdr:twoCellAnchor>
  <xdr:twoCellAnchor>
    <xdr:from>
      <xdr:col>4</xdr:col>
      <xdr:colOff>1114425</xdr:colOff>
      <xdr:row>33</xdr:row>
      <xdr:rowOff>209550</xdr:rowOff>
    </xdr:from>
    <xdr:to>
      <xdr:col>4</xdr:col>
      <xdr:colOff>1114425</xdr:colOff>
      <xdr:row>38</xdr:row>
      <xdr:rowOff>38100</xdr:rowOff>
    </xdr:to>
    <xdr:sp macro="" textlink="">
      <xdr:nvSpPr>
        <xdr:cNvPr id="12394" name="Line 106"/>
        <xdr:cNvSpPr>
          <a:spLocks noChangeShapeType="1"/>
        </xdr:cNvSpPr>
      </xdr:nvSpPr>
      <xdr:spPr bwMode="auto">
        <a:xfrm flipV="1">
          <a:off x="5648325" y="6134100"/>
          <a:ext cx="0" cy="1371600"/>
        </a:xfrm>
        <a:prstGeom prst="line">
          <a:avLst/>
        </a:prstGeom>
        <a:noFill/>
        <a:ln w="31750">
          <a:solidFill>
            <a:srgbClr val="808080"/>
          </a:solidFill>
          <a:round/>
          <a:headEnd/>
          <a:tailEnd/>
        </a:ln>
        <a:effectLst/>
      </xdr:spPr>
    </xdr:sp>
    <xdr:clientData/>
  </xdr:twoCellAnchor>
  <xdr:twoCellAnchor editAs="oneCell">
    <xdr:from>
      <xdr:col>5</xdr:col>
      <xdr:colOff>76200</xdr:colOff>
      <xdr:row>38</xdr:row>
      <xdr:rowOff>38100</xdr:rowOff>
    </xdr:from>
    <xdr:to>
      <xdr:col>5</xdr:col>
      <xdr:colOff>838200</xdr:colOff>
      <xdr:row>39</xdr:row>
      <xdr:rowOff>76200</xdr:rowOff>
    </xdr:to>
    <xdr:sp macro="" textlink="">
      <xdr:nvSpPr>
        <xdr:cNvPr id="12395" name="人口1人当たり決算額の推移最小値テキスト445"/>
        <xdr:cNvSpPr txBox="1">
          <a:spLocks noChangeArrowheads="1"/>
        </xdr:cNvSpPr>
      </xdr:nvSpPr>
      <xdr:spPr bwMode="auto">
        <a:xfrm>
          <a:off x="5743575" y="75057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10,381</a:t>
          </a:r>
        </a:p>
      </xdr:txBody>
    </xdr:sp>
    <xdr:clientData/>
  </xdr:twoCellAnchor>
  <xdr:twoCellAnchor>
    <xdr:from>
      <xdr:col>4</xdr:col>
      <xdr:colOff>1028700</xdr:colOff>
      <xdr:row>38</xdr:row>
      <xdr:rowOff>38100</xdr:rowOff>
    </xdr:from>
    <xdr:to>
      <xdr:col>5</xdr:col>
      <xdr:colOff>76200</xdr:colOff>
      <xdr:row>38</xdr:row>
      <xdr:rowOff>38100</xdr:rowOff>
    </xdr:to>
    <xdr:sp macro="" textlink="">
      <xdr:nvSpPr>
        <xdr:cNvPr id="12396" name="Line 108"/>
        <xdr:cNvSpPr>
          <a:spLocks noChangeShapeType="1"/>
        </xdr:cNvSpPr>
      </xdr:nvSpPr>
      <xdr:spPr bwMode="auto">
        <a:xfrm>
          <a:off x="5562600" y="7505700"/>
          <a:ext cx="180975" cy="0"/>
        </a:xfrm>
        <a:prstGeom prst="line">
          <a:avLst/>
        </a:prstGeom>
        <a:noFill/>
        <a:ln w="19050">
          <a:solidFill>
            <a:srgbClr val="000000"/>
          </a:solidFill>
          <a:round/>
          <a:headEnd/>
          <a:tailEnd/>
        </a:ln>
        <a:effectLst/>
      </xdr:spPr>
    </xdr:sp>
    <xdr:clientData/>
  </xdr:twoCellAnchor>
  <xdr:twoCellAnchor editAs="oneCell">
    <xdr:from>
      <xdr:col>5</xdr:col>
      <xdr:colOff>76200</xdr:colOff>
      <xdr:row>32</xdr:row>
      <xdr:rowOff>152400</xdr:rowOff>
    </xdr:from>
    <xdr:to>
      <xdr:col>5</xdr:col>
      <xdr:colOff>838200</xdr:colOff>
      <xdr:row>33</xdr:row>
      <xdr:rowOff>190500</xdr:rowOff>
    </xdr:to>
    <xdr:sp macro="" textlink="">
      <xdr:nvSpPr>
        <xdr:cNvPr id="12397" name="人口1人当たり決算額の推移最大値テキスト445"/>
        <xdr:cNvSpPr txBox="1">
          <a:spLocks noChangeArrowheads="1"/>
        </xdr:cNvSpPr>
      </xdr:nvSpPr>
      <xdr:spPr bwMode="auto">
        <a:xfrm>
          <a:off x="5743575" y="59055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00"/>
              </a:solidFill>
              <a:latin typeface="ＭＳ Ｐゴシック"/>
              <a:ea typeface="ＭＳ Ｐゴシック"/>
            </a:rPr>
            <a:t>106,323</a:t>
          </a:r>
        </a:p>
      </xdr:txBody>
    </xdr:sp>
    <xdr:clientData/>
  </xdr:twoCellAnchor>
  <xdr:twoCellAnchor>
    <xdr:from>
      <xdr:col>4</xdr:col>
      <xdr:colOff>1028700</xdr:colOff>
      <xdr:row>33</xdr:row>
      <xdr:rowOff>209550</xdr:rowOff>
    </xdr:from>
    <xdr:to>
      <xdr:col>5</xdr:col>
      <xdr:colOff>76200</xdr:colOff>
      <xdr:row>33</xdr:row>
      <xdr:rowOff>209550</xdr:rowOff>
    </xdr:to>
    <xdr:sp macro="" textlink="">
      <xdr:nvSpPr>
        <xdr:cNvPr id="12398" name="Line 110"/>
        <xdr:cNvSpPr>
          <a:spLocks noChangeShapeType="1"/>
        </xdr:cNvSpPr>
      </xdr:nvSpPr>
      <xdr:spPr bwMode="auto">
        <a:xfrm>
          <a:off x="5562600" y="6134100"/>
          <a:ext cx="180975" cy="0"/>
        </a:xfrm>
        <a:prstGeom prst="line">
          <a:avLst/>
        </a:prstGeom>
        <a:noFill/>
        <a:ln w="19050">
          <a:solidFill>
            <a:srgbClr val="000000"/>
          </a:solidFill>
          <a:round/>
          <a:headEnd/>
          <a:tailEnd/>
        </a:ln>
        <a:effectLst/>
      </xdr:spPr>
    </xdr:sp>
    <xdr:clientData/>
  </xdr:twoCellAnchor>
  <xdr:twoCellAnchor>
    <xdr:from>
      <xdr:col>4</xdr:col>
      <xdr:colOff>466725</xdr:colOff>
      <xdr:row>37</xdr:row>
      <xdr:rowOff>57150</xdr:rowOff>
    </xdr:from>
    <xdr:to>
      <xdr:col>4</xdr:col>
      <xdr:colOff>1114425</xdr:colOff>
      <xdr:row>37</xdr:row>
      <xdr:rowOff>85725</xdr:rowOff>
    </xdr:to>
    <xdr:sp macro="" textlink="">
      <xdr:nvSpPr>
        <xdr:cNvPr id="12399" name="Line 111"/>
        <xdr:cNvSpPr>
          <a:spLocks noChangeShapeType="1"/>
        </xdr:cNvSpPr>
      </xdr:nvSpPr>
      <xdr:spPr bwMode="auto">
        <a:xfrm flipV="1">
          <a:off x="5000625" y="7181850"/>
          <a:ext cx="647700" cy="28575"/>
        </a:xfrm>
        <a:prstGeom prst="line">
          <a:avLst/>
        </a:prstGeom>
        <a:noFill/>
        <a:ln w="6350">
          <a:solidFill>
            <a:srgbClr val="FF0000"/>
          </a:solidFill>
          <a:round/>
          <a:headEnd/>
          <a:tailEnd/>
        </a:ln>
        <a:effectLst/>
      </xdr:spPr>
    </xdr:sp>
    <xdr:clientData/>
  </xdr:twoCellAnchor>
  <xdr:twoCellAnchor editAs="oneCell">
    <xdr:from>
      <xdr:col>5</xdr:col>
      <xdr:colOff>76200</xdr:colOff>
      <xdr:row>36</xdr:row>
      <xdr:rowOff>142875</xdr:rowOff>
    </xdr:from>
    <xdr:to>
      <xdr:col>5</xdr:col>
      <xdr:colOff>838200</xdr:colOff>
      <xdr:row>37</xdr:row>
      <xdr:rowOff>9525</xdr:rowOff>
    </xdr:to>
    <xdr:sp macro="" textlink="">
      <xdr:nvSpPr>
        <xdr:cNvPr id="12400" name="人口1人当たり決算額の推移平均値テキスト445"/>
        <xdr:cNvSpPr txBox="1">
          <a:spLocks noChangeArrowheads="1"/>
        </xdr:cNvSpPr>
      </xdr:nvSpPr>
      <xdr:spPr bwMode="auto">
        <a:xfrm>
          <a:off x="5743575" y="6924675"/>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000080"/>
              </a:solidFill>
              <a:latin typeface="ＭＳ Ｐゴシック"/>
              <a:ea typeface="ＭＳ Ｐゴシック"/>
            </a:rPr>
            <a:t>38,295</a:t>
          </a:r>
        </a:p>
      </xdr:txBody>
    </xdr:sp>
    <xdr:clientData/>
  </xdr:twoCellAnchor>
  <xdr:twoCellAnchor>
    <xdr:from>
      <xdr:col>4</xdr:col>
      <xdr:colOff>1066800</xdr:colOff>
      <xdr:row>36</xdr:row>
      <xdr:rowOff>276225</xdr:rowOff>
    </xdr:from>
    <xdr:to>
      <xdr:col>5</xdr:col>
      <xdr:colOff>38100</xdr:colOff>
      <xdr:row>37</xdr:row>
      <xdr:rowOff>28575</xdr:rowOff>
    </xdr:to>
    <xdr:sp macro="" textlink="">
      <xdr:nvSpPr>
        <xdr:cNvPr id="12401" name="AutoShape 113"/>
        <xdr:cNvSpPr>
          <a:spLocks noChangeArrowheads="1"/>
        </xdr:cNvSpPr>
      </xdr:nvSpPr>
      <xdr:spPr bwMode="auto">
        <a:xfrm>
          <a:off x="5600700" y="7058025"/>
          <a:ext cx="104775" cy="95250"/>
        </a:xfrm>
        <a:prstGeom prst="flowChartDecision">
          <a:avLst/>
        </a:prstGeom>
        <a:solidFill>
          <a:srgbClr val="000080"/>
        </a:solidFill>
        <a:ln w="9525" algn="ctr">
          <a:solidFill>
            <a:srgbClr val="000080"/>
          </a:solidFill>
          <a:miter lim="800000"/>
          <a:headEnd/>
          <a:tailEnd/>
        </a:ln>
        <a:effectLst/>
      </xdr:spPr>
    </xdr:sp>
    <xdr:clientData/>
  </xdr:twoCellAnchor>
  <xdr:twoCellAnchor>
    <xdr:from>
      <xdr:col>3</xdr:col>
      <xdr:colOff>904875</xdr:colOff>
      <xdr:row>37</xdr:row>
      <xdr:rowOff>85725</xdr:rowOff>
    </xdr:from>
    <xdr:to>
      <xdr:col>4</xdr:col>
      <xdr:colOff>466725</xdr:colOff>
      <xdr:row>37</xdr:row>
      <xdr:rowOff>142875</xdr:rowOff>
    </xdr:to>
    <xdr:sp macro="" textlink="">
      <xdr:nvSpPr>
        <xdr:cNvPr id="12402" name="Line 114"/>
        <xdr:cNvSpPr>
          <a:spLocks noChangeShapeType="1"/>
        </xdr:cNvSpPr>
      </xdr:nvSpPr>
      <xdr:spPr bwMode="auto">
        <a:xfrm flipV="1">
          <a:off x="4305300" y="7210425"/>
          <a:ext cx="695325" cy="57150"/>
        </a:xfrm>
        <a:prstGeom prst="line">
          <a:avLst/>
        </a:prstGeom>
        <a:noFill/>
        <a:ln w="6350">
          <a:solidFill>
            <a:srgbClr val="FF0000"/>
          </a:solidFill>
          <a:round/>
          <a:headEnd/>
          <a:tailEnd/>
        </a:ln>
        <a:effectLst/>
      </xdr:spPr>
    </xdr:sp>
    <xdr:clientData/>
  </xdr:twoCellAnchor>
  <xdr:twoCellAnchor>
    <xdr:from>
      <xdr:col>4</xdr:col>
      <xdr:colOff>419100</xdr:colOff>
      <xdr:row>36</xdr:row>
      <xdr:rowOff>247650</xdr:rowOff>
    </xdr:from>
    <xdr:to>
      <xdr:col>4</xdr:col>
      <xdr:colOff>523875</xdr:colOff>
      <xdr:row>37</xdr:row>
      <xdr:rowOff>9525</xdr:rowOff>
    </xdr:to>
    <xdr:sp macro="" textlink="">
      <xdr:nvSpPr>
        <xdr:cNvPr id="12403" name="AutoShape 115"/>
        <xdr:cNvSpPr>
          <a:spLocks noChangeArrowheads="1"/>
        </xdr:cNvSpPr>
      </xdr:nvSpPr>
      <xdr:spPr bwMode="auto">
        <a:xfrm>
          <a:off x="4953000" y="7029450"/>
          <a:ext cx="104775" cy="104775"/>
        </a:xfrm>
        <a:prstGeom prst="flowChartDecision">
          <a:avLst/>
        </a:prstGeom>
        <a:solidFill>
          <a:srgbClr val="000080"/>
        </a:solidFill>
        <a:ln w="9525" algn="ctr">
          <a:solidFill>
            <a:srgbClr val="000080"/>
          </a:solidFill>
          <a:miter lim="800000"/>
          <a:headEnd/>
          <a:tailEnd/>
        </a:ln>
        <a:effectLst/>
      </xdr:spPr>
    </xdr:sp>
    <xdr:clientData/>
  </xdr:twoCellAnchor>
  <xdr:twoCellAnchor editAs="oneCell">
    <xdr:from>
      <xdr:col>4</xdr:col>
      <xdr:colOff>85725</xdr:colOff>
      <xdr:row>36</xdr:row>
      <xdr:rowOff>47625</xdr:rowOff>
    </xdr:from>
    <xdr:to>
      <xdr:col>4</xdr:col>
      <xdr:colOff>819150</xdr:colOff>
      <xdr:row>36</xdr:row>
      <xdr:rowOff>257175</xdr:rowOff>
    </xdr:to>
    <xdr:sp macro="" textlink="">
      <xdr:nvSpPr>
        <xdr:cNvPr id="12404" name="Text Box 116"/>
        <xdr:cNvSpPr txBox="1">
          <a:spLocks noChangeArrowheads="1"/>
        </xdr:cNvSpPr>
      </xdr:nvSpPr>
      <xdr:spPr bwMode="auto">
        <a:xfrm>
          <a:off x="4619625" y="6829425"/>
          <a:ext cx="733425"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39,887</a:t>
          </a:r>
        </a:p>
      </xdr:txBody>
    </xdr:sp>
    <xdr:clientData/>
  </xdr:twoCellAnchor>
  <xdr:twoCellAnchor>
    <xdr:from>
      <xdr:col>3</xdr:col>
      <xdr:colOff>209550</xdr:colOff>
      <xdr:row>37</xdr:row>
      <xdr:rowOff>142875</xdr:rowOff>
    </xdr:from>
    <xdr:to>
      <xdr:col>3</xdr:col>
      <xdr:colOff>904875</xdr:colOff>
      <xdr:row>37</xdr:row>
      <xdr:rowOff>142875</xdr:rowOff>
    </xdr:to>
    <xdr:sp macro="" textlink="">
      <xdr:nvSpPr>
        <xdr:cNvPr id="12405" name="Line 117"/>
        <xdr:cNvSpPr>
          <a:spLocks noChangeShapeType="1"/>
        </xdr:cNvSpPr>
      </xdr:nvSpPr>
      <xdr:spPr bwMode="auto">
        <a:xfrm>
          <a:off x="3609975" y="7267575"/>
          <a:ext cx="695325" cy="0"/>
        </a:xfrm>
        <a:prstGeom prst="line">
          <a:avLst/>
        </a:prstGeom>
        <a:noFill/>
        <a:ln w="6350">
          <a:solidFill>
            <a:srgbClr val="FF0000"/>
          </a:solidFill>
          <a:round/>
          <a:headEnd/>
          <a:tailEnd/>
        </a:ln>
        <a:effectLst/>
      </xdr:spPr>
    </xdr:sp>
    <xdr:clientData/>
  </xdr:twoCellAnchor>
  <xdr:twoCellAnchor>
    <xdr:from>
      <xdr:col>3</xdr:col>
      <xdr:colOff>857250</xdr:colOff>
      <xdr:row>36</xdr:row>
      <xdr:rowOff>238125</xdr:rowOff>
    </xdr:from>
    <xdr:to>
      <xdr:col>3</xdr:col>
      <xdr:colOff>952500</xdr:colOff>
      <xdr:row>37</xdr:row>
      <xdr:rowOff>0</xdr:rowOff>
    </xdr:to>
    <xdr:sp macro="" textlink="">
      <xdr:nvSpPr>
        <xdr:cNvPr id="12406" name="AutoShape 118"/>
        <xdr:cNvSpPr>
          <a:spLocks noChangeArrowheads="1"/>
        </xdr:cNvSpPr>
      </xdr:nvSpPr>
      <xdr:spPr bwMode="auto">
        <a:xfrm>
          <a:off x="4257675" y="7019925"/>
          <a:ext cx="95250" cy="104775"/>
        </a:xfrm>
        <a:prstGeom prst="flowChartDecision">
          <a:avLst/>
        </a:prstGeom>
        <a:solidFill>
          <a:srgbClr val="000080"/>
        </a:solidFill>
        <a:ln w="9525" algn="ctr">
          <a:solidFill>
            <a:srgbClr val="000080"/>
          </a:solidFill>
          <a:miter lim="800000"/>
          <a:headEnd/>
          <a:tailEnd/>
        </a:ln>
        <a:effectLst/>
      </xdr:spPr>
    </xdr:sp>
    <xdr:clientData/>
  </xdr:twoCellAnchor>
  <xdr:twoCellAnchor editAs="oneCell">
    <xdr:from>
      <xdr:col>3</xdr:col>
      <xdr:colOff>523875</xdr:colOff>
      <xdr:row>36</xdr:row>
      <xdr:rowOff>38100</xdr:rowOff>
    </xdr:from>
    <xdr:to>
      <xdr:col>4</xdr:col>
      <xdr:colOff>152400</xdr:colOff>
      <xdr:row>36</xdr:row>
      <xdr:rowOff>247650</xdr:rowOff>
    </xdr:to>
    <xdr:sp macro="" textlink="">
      <xdr:nvSpPr>
        <xdr:cNvPr id="12407" name="Text Box 119"/>
        <xdr:cNvSpPr txBox="1">
          <a:spLocks noChangeArrowheads="1"/>
        </xdr:cNvSpPr>
      </xdr:nvSpPr>
      <xdr:spPr bwMode="auto">
        <a:xfrm>
          <a:off x="3924300" y="6819900"/>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40,461</a:t>
          </a:r>
        </a:p>
      </xdr:txBody>
    </xdr:sp>
    <xdr:clientData/>
  </xdr:twoCellAnchor>
  <xdr:twoCellAnchor>
    <xdr:from>
      <xdr:col>2</xdr:col>
      <xdr:colOff>638175</xdr:colOff>
      <xdr:row>36</xdr:row>
      <xdr:rowOff>228600</xdr:rowOff>
    </xdr:from>
    <xdr:to>
      <xdr:col>3</xdr:col>
      <xdr:colOff>209550</xdr:colOff>
      <xdr:row>37</xdr:row>
      <xdr:rowOff>142875</xdr:rowOff>
    </xdr:to>
    <xdr:sp macro="" textlink="">
      <xdr:nvSpPr>
        <xdr:cNvPr id="12408" name="Line 120"/>
        <xdr:cNvSpPr>
          <a:spLocks noChangeShapeType="1"/>
        </xdr:cNvSpPr>
      </xdr:nvSpPr>
      <xdr:spPr bwMode="auto">
        <a:xfrm>
          <a:off x="2905125" y="7010400"/>
          <a:ext cx="704850" cy="257175"/>
        </a:xfrm>
        <a:prstGeom prst="line">
          <a:avLst/>
        </a:prstGeom>
        <a:noFill/>
        <a:ln w="6350">
          <a:solidFill>
            <a:srgbClr val="FF0000"/>
          </a:solidFill>
          <a:round/>
          <a:headEnd/>
          <a:tailEnd/>
        </a:ln>
        <a:effectLst/>
      </xdr:spPr>
    </xdr:sp>
    <xdr:clientData/>
  </xdr:twoCellAnchor>
  <xdr:twoCellAnchor>
    <xdr:from>
      <xdr:col>3</xdr:col>
      <xdr:colOff>152400</xdr:colOff>
      <xdr:row>36</xdr:row>
      <xdr:rowOff>219075</xdr:rowOff>
    </xdr:from>
    <xdr:to>
      <xdr:col>3</xdr:col>
      <xdr:colOff>257175</xdr:colOff>
      <xdr:row>36</xdr:row>
      <xdr:rowOff>323850</xdr:rowOff>
    </xdr:to>
    <xdr:sp macro="" textlink="">
      <xdr:nvSpPr>
        <xdr:cNvPr id="12409" name="AutoShape 121"/>
        <xdr:cNvSpPr>
          <a:spLocks noChangeArrowheads="1"/>
        </xdr:cNvSpPr>
      </xdr:nvSpPr>
      <xdr:spPr bwMode="auto">
        <a:xfrm>
          <a:off x="3552825" y="7000875"/>
          <a:ext cx="104775" cy="104775"/>
        </a:xfrm>
        <a:prstGeom prst="flowChartDecision">
          <a:avLst/>
        </a:prstGeom>
        <a:solidFill>
          <a:srgbClr val="000080"/>
        </a:solidFill>
        <a:ln w="9525" algn="ctr">
          <a:solidFill>
            <a:srgbClr val="000080"/>
          </a:solidFill>
          <a:miter lim="800000"/>
          <a:headEnd/>
          <a:tailEnd/>
        </a:ln>
        <a:effectLst/>
      </xdr:spPr>
    </xdr:sp>
    <xdr:clientData/>
  </xdr:twoCellAnchor>
  <xdr:twoCellAnchor editAs="oneCell">
    <xdr:from>
      <xdr:col>2</xdr:col>
      <xdr:colOff>962025</xdr:colOff>
      <xdr:row>36</xdr:row>
      <xdr:rowOff>19050</xdr:rowOff>
    </xdr:from>
    <xdr:to>
      <xdr:col>3</xdr:col>
      <xdr:colOff>590550</xdr:colOff>
      <xdr:row>36</xdr:row>
      <xdr:rowOff>228600</xdr:rowOff>
    </xdr:to>
    <xdr:sp macro="" textlink="">
      <xdr:nvSpPr>
        <xdr:cNvPr id="12410" name="Text Box 122"/>
        <xdr:cNvSpPr txBox="1">
          <a:spLocks noChangeArrowheads="1"/>
        </xdr:cNvSpPr>
      </xdr:nvSpPr>
      <xdr:spPr bwMode="auto">
        <a:xfrm>
          <a:off x="3228975" y="6800850"/>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42,048</a:t>
          </a:r>
        </a:p>
      </xdr:txBody>
    </xdr:sp>
    <xdr:clientData/>
  </xdr:twoCellAnchor>
  <xdr:twoCellAnchor>
    <xdr:from>
      <xdr:col>2</xdr:col>
      <xdr:colOff>590550</xdr:colOff>
      <xdr:row>36</xdr:row>
      <xdr:rowOff>200025</xdr:rowOff>
    </xdr:from>
    <xdr:to>
      <xdr:col>2</xdr:col>
      <xdr:colOff>695325</xdr:colOff>
      <xdr:row>36</xdr:row>
      <xdr:rowOff>295275</xdr:rowOff>
    </xdr:to>
    <xdr:sp macro="" textlink="">
      <xdr:nvSpPr>
        <xdr:cNvPr id="12411" name="AutoShape 123"/>
        <xdr:cNvSpPr>
          <a:spLocks noChangeArrowheads="1"/>
        </xdr:cNvSpPr>
      </xdr:nvSpPr>
      <xdr:spPr bwMode="auto">
        <a:xfrm>
          <a:off x="2857500" y="6981825"/>
          <a:ext cx="104775" cy="95250"/>
        </a:xfrm>
        <a:prstGeom prst="flowChartDecision">
          <a:avLst/>
        </a:prstGeom>
        <a:solidFill>
          <a:srgbClr val="000080"/>
        </a:solidFill>
        <a:ln w="9525" algn="ctr">
          <a:solidFill>
            <a:srgbClr val="000080"/>
          </a:solidFill>
          <a:miter lim="800000"/>
          <a:headEnd/>
          <a:tailEnd/>
        </a:ln>
        <a:effectLst/>
      </xdr:spPr>
    </xdr:sp>
    <xdr:clientData/>
  </xdr:twoCellAnchor>
  <xdr:twoCellAnchor editAs="oneCell">
    <xdr:from>
      <xdr:col>2</xdr:col>
      <xdr:colOff>257175</xdr:colOff>
      <xdr:row>36</xdr:row>
      <xdr:rowOff>314325</xdr:rowOff>
    </xdr:from>
    <xdr:to>
      <xdr:col>2</xdr:col>
      <xdr:colOff>1019175</xdr:colOff>
      <xdr:row>37</xdr:row>
      <xdr:rowOff>180975</xdr:rowOff>
    </xdr:to>
    <xdr:sp macro="" textlink="">
      <xdr:nvSpPr>
        <xdr:cNvPr id="12412" name="Text Box 124"/>
        <xdr:cNvSpPr txBox="1">
          <a:spLocks noChangeArrowheads="1"/>
        </xdr:cNvSpPr>
      </xdr:nvSpPr>
      <xdr:spPr bwMode="auto">
        <a:xfrm>
          <a:off x="2524125" y="7096125"/>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000080"/>
              </a:solidFill>
              <a:latin typeface="ＭＳ Ｐゴシック"/>
              <a:ea typeface="ＭＳ Ｐゴシック"/>
            </a:rPr>
            <a:t>43,619</a:t>
          </a:r>
        </a:p>
      </xdr:txBody>
    </xdr:sp>
    <xdr:clientData/>
  </xdr:twoCellAnchor>
  <xdr:twoCellAnchor editAs="oneCell">
    <xdr:from>
      <xdr:col>4</xdr:col>
      <xdr:colOff>1000125</xdr:colOff>
      <xdr:row>40</xdr:row>
      <xdr:rowOff>19050</xdr:rowOff>
    </xdr:from>
    <xdr:to>
      <xdr:col>5</xdr:col>
      <xdr:colOff>628650</xdr:colOff>
      <xdr:row>41</xdr:row>
      <xdr:rowOff>57150</xdr:rowOff>
    </xdr:to>
    <xdr:sp macro="" textlink="">
      <xdr:nvSpPr>
        <xdr:cNvPr id="12413" name="Text Box 125"/>
        <xdr:cNvSpPr txBox="1">
          <a:spLocks noChangeArrowheads="1"/>
        </xdr:cNvSpPr>
      </xdr:nvSpPr>
      <xdr:spPr bwMode="auto">
        <a:xfrm>
          <a:off x="5534025" y="80010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H22</a:t>
          </a:r>
        </a:p>
      </xdr:txBody>
    </xdr:sp>
    <xdr:clientData/>
  </xdr:twoCellAnchor>
  <xdr:twoCellAnchor editAs="oneCell">
    <xdr:from>
      <xdr:col>4</xdr:col>
      <xdr:colOff>352425</xdr:colOff>
      <xdr:row>40</xdr:row>
      <xdr:rowOff>19050</xdr:rowOff>
    </xdr:from>
    <xdr:to>
      <xdr:col>4</xdr:col>
      <xdr:colOff>1114425</xdr:colOff>
      <xdr:row>41</xdr:row>
      <xdr:rowOff>57150</xdr:rowOff>
    </xdr:to>
    <xdr:sp macro="" textlink="">
      <xdr:nvSpPr>
        <xdr:cNvPr id="12414" name="Text Box 126"/>
        <xdr:cNvSpPr txBox="1">
          <a:spLocks noChangeArrowheads="1"/>
        </xdr:cNvSpPr>
      </xdr:nvSpPr>
      <xdr:spPr bwMode="auto">
        <a:xfrm>
          <a:off x="4886325" y="80010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H21</a:t>
          </a:r>
        </a:p>
      </xdr:txBody>
    </xdr:sp>
    <xdr:clientData/>
  </xdr:twoCellAnchor>
  <xdr:twoCellAnchor editAs="oneCell">
    <xdr:from>
      <xdr:col>3</xdr:col>
      <xdr:colOff>790575</xdr:colOff>
      <xdr:row>40</xdr:row>
      <xdr:rowOff>19050</xdr:rowOff>
    </xdr:from>
    <xdr:to>
      <xdr:col>4</xdr:col>
      <xdr:colOff>419100</xdr:colOff>
      <xdr:row>41</xdr:row>
      <xdr:rowOff>57150</xdr:rowOff>
    </xdr:to>
    <xdr:sp macro="" textlink="">
      <xdr:nvSpPr>
        <xdr:cNvPr id="12415" name="Text Box 127"/>
        <xdr:cNvSpPr txBox="1">
          <a:spLocks noChangeArrowheads="1"/>
        </xdr:cNvSpPr>
      </xdr:nvSpPr>
      <xdr:spPr bwMode="auto">
        <a:xfrm>
          <a:off x="4191000" y="80010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H20</a:t>
          </a:r>
        </a:p>
      </xdr:txBody>
    </xdr:sp>
    <xdr:clientData/>
  </xdr:twoCellAnchor>
  <xdr:twoCellAnchor editAs="oneCell">
    <xdr:from>
      <xdr:col>3</xdr:col>
      <xdr:colOff>95250</xdr:colOff>
      <xdr:row>40</xdr:row>
      <xdr:rowOff>19050</xdr:rowOff>
    </xdr:from>
    <xdr:to>
      <xdr:col>3</xdr:col>
      <xdr:colOff>857250</xdr:colOff>
      <xdr:row>41</xdr:row>
      <xdr:rowOff>57150</xdr:rowOff>
    </xdr:to>
    <xdr:sp macro="" textlink="">
      <xdr:nvSpPr>
        <xdr:cNvPr id="12416" name="Text Box 128"/>
        <xdr:cNvSpPr txBox="1">
          <a:spLocks noChangeArrowheads="1"/>
        </xdr:cNvSpPr>
      </xdr:nvSpPr>
      <xdr:spPr bwMode="auto">
        <a:xfrm>
          <a:off x="3495675" y="80010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H19</a:t>
          </a:r>
        </a:p>
      </xdr:txBody>
    </xdr:sp>
    <xdr:clientData/>
  </xdr:twoCellAnchor>
  <xdr:twoCellAnchor editAs="oneCell">
    <xdr:from>
      <xdr:col>2</xdr:col>
      <xdr:colOff>523875</xdr:colOff>
      <xdr:row>40</xdr:row>
      <xdr:rowOff>19050</xdr:rowOff>
    </xdr:from>
    <xdr:to>
      <xdr:col>3</xdr:col>
      <xdr:colOff>152400</xdr:colOff>
      <xdr:row>41</xdr:row>
      <xdr:rowOff>57150</xdr:rowOff>
    </xdr:to>
    <xdr:sp macro="" textlink="">
      <xdr:nvSpPr>
        <xdr:cNvPr id="12417" name="Text Box 129"/>
        <xdr:cNvSpPr txBox="1">
          <a:spLocks noChangeArrowheads="1"/>
        </xdr:cNvSpPr>
      </xdr:nvSpPr>
      <xdr:spPr bwMode="auto">
        <a:xfrm>
          <a:off x="2790825" y="8001000"/>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H18</a:t>
          </a:r>
        </a:p>
      </xdr:txBody>
    </xdr:sp>
    <xdr:clientData/>
  </xdr:twoCellAnchor>
  <xdr:twoCellAnchor>
    <xdr:from>
      <xdr:col>4</xdr:col>
      <xdr:colOff>1066800</xdr:colOff>
      <xdr:row>37</xdr:row>
      <xdr:rowOff>9525</xdr:rowOff>
    </xdr:from>
    <xdr:to>
      <xdr:col>5</xdr:col>
      <xdr:colOff>38100</xdr:colOff>
      <xdr:row>37</xdr:row>
      <xdr:rowOff>104775</xdr:rowOff>
    </xdr:to>
    <xdr:sp macro="" textlink="">
      <xdr:nvSpPr>
        <xdr:cNvPr id="12418" name="Oval 130"/>
        <xdr:cNvSpPr>
          <a:spLocks noChangeArrowheads="1"/>
        </xdr:cNvSpPr>
      </xdr:nvSpPr>
      <xdr:spPr bwMode="auto">
        <a:xfrm>
          <a:off x="5600700" y="7134225"/>
          <a:ext cx="104775" cy="95250"/>
        </a:xfrm>
        <a:prstGeom prst="ellipse">
          <a:avLst/>
        </a:prstGeom>
        <a:solidFill>
          <a:srgbClr val="FF0000"/>
        </a:solidFill>
        <a:ln w="9525" algn="ctr">
          <a:solidFill>
            <a:srgbClr val="FF0000"/>
          </a:solidFill>
          <a:round/>
          <a:headEnd/>
          <a:tailEnd/>
        </a:ln>
        <a:effectLst/>
      </xdr:spPr>
    </xdr:sp>
    <xdr:clientData/>
  </xdr:twoCellAnchor>
  <xdr:twoCellAnchor editAs="oneCell">
    <xdr:from>
      <xdr:col>5</xdr:col>
      <xdr:colOff>76200</xdr:colOff>
      <xdr:row>37</xdr:row>
      <xdr:rowOff>9525</xdr:rowOff>
    </xdr:from>
    <xdr:to>
      <xdr:col>5</xdr:col>
      <xdr:colOff>838200</xdr:colOff>
      <xdr:row>37</xdr:row>
      <xdr:rowOff>219075</xdr:rowOff>
    </xdr:to>
    <xdr:sp macro="" textlink="">
      <xdr:nvSpPr>
        <xdr:cNvPr id="12419" name="人口1人当たり決算額の推移該当値テキスト445"/>
        <xdr:cNvSpPr txBox="1">
          <a:spLocks noChangeArrowheads="1"/>
        </xdr:cNvSpPr>
      </xdr:nvSpPr>
      <xdr:spPr bwMode="auto">
        <a:xfrm>
          <a:off x="5743575" y="7134225"/>
          <a:ext cx="762000" cy="209550"/>
        </a:xfrm>
        <a:prstGeom prst="rect">
          <a:avLst/>
        </a:prstGeom>
        <a:noFill/>
        <a:ln w="1" algn="ctr">
          <a:noFill/>
          <a:miter lim="800000"/>
          <a:headEnd/>
          <a:tailEnd/>
        </a:ln>
        <a:effectLst/>
      </xdr:spPr>
      <xdr:txBody>
        <a:bodyPr vertOverflow="clip" wrap="square" lIns="27432" tIns="18288" rIns="0" bIns="18288" anchor="ctr" upright="1"/>
        <a:lstStyle/>
        <a:p>
          <a:pPr algn="l" rtl="0">
            <a:defRPr sz="1000"/>
          </a:pPr>
          <a:r>
            <a:rPr lang="en-US" altLang="ja-JP" sz="1000" b="1" i="0" u="none" strike="noStrike" baseline="0">
              <a:solidFill>
                <a:srgbClr val="FF0000"/>
              </a:solidFill>
              <a:latin typeface="ＭＳ Ｐゴシック"/>
              <a:ea typeface="ＭＳ Ｐゴシック"/>
            </a:rPr>
            <a:t>32,825</a:t>
          </a:r>
        </a:p>
      </xdr:txBody>
    </xdr:sp>
    <xdr:clientData/>
  </xdr:twoCellAnchor>
  <xdr:twoCellAnchor>
    <xdr:from>
      <xdr:col>4</xdr:col>
      <xdr:colOff>419100</xdr:colOff>
      <xdr:row>37</xdr:row>
      <xdr:rowOff>38100</xdr:rowOff>
    </xdr:from>
    <xdr:to>
      <xdr:col>4</xdr:col>
      <xdr:colOff>523875</xdr:colOff>
      <xdr:row>37</xdr:row>
      <xdr:rowOff>133350</xdr:rowOff>
    </xdr:to>
    <xdr:sp macro="" textlink="">
      <xdr:nvSpPr>
        <xdr:cNvPr id="12420" name="Oval 132"/>
        <xdr:cNvSpPr>
          <a:spLocks noChangeArrowheads="1"/>
        </xdr:cNvSpPr>
      </xdr:nvSpPr>
      <xdr:spPr bwMode="auto">
        <a:xfrm>
          <a:off x="4953000" y="7162800"/>
          <a:ext cx="104775" cy="95250"/>
        </a:xfrm>
        <a:prstGeom prst="ellipse">
          <a:avLst/>
        </a:prstGeom>
        <a:solidFill>
          <a:srgbClr val="FF0000"/>
        </a:solidFill>
        <a:ln w="9525" algn="ctr">
          <a:solidFill>
            <a:srgbClr val="FF0000"/>
          </a:solidFill>
          <a:round/>
          <a:headEnd/>
          <a:tailEnd/>
        </a:ln>
        <a:effectLst/>
      </xdr:spPr>
    </xdr:sp>
    <xdr:clientData/>
  </xdr:twoCellAnchor>
  <xdr:twoCellAnchor editAs="oneCell">
    <xdr:from>
      <xdr:col>4</xdr:col>
      <xdr:colOff>85725</xdr:colOff>
      <xdr:row>37</xdr:row>
      <xdr:rowOff>152400</xdr:rowOff>
    </xdr:from>
    <xdr:to>
      <xdr:col>4</xdr:col>
      <xdr:colOff>819150</xdr:colOff>
      <xdr:row>38</xdr:row>
      <xdr:rowOff>19050</xdr:rowOff>
    </xdr:to>
    <xdr:sp macro="" textlink="">
      <xdr:nvSpPr>
        <xdr:cNvPr id="12421" name="Text Box 133"/>
        <xdr:cNvSpPr txBox="1">
          <a:spLocks noChangeArrowheads="1"/>
        </xdr:cNvSpPr>
      </xdr:nvSpPr>
      <xdr:spPr bwMode="auto">
        <a:xfrm>
          <a:off x="4619625" y="7277100"/>
          <a:ext cx="733425"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30,907</a:t>
          </a:r>
        </a:p>
      </xdr:txBody>
    </xdr:sp>
    <xdr:clientData/>
  </xdr:twoCellAnchor>
  <xdr:twoCellAnchor>
    <xdr:from>
      <xdr:col>3</xdr:col>
      <xdr:colOff>857250</xdr:colOff>
      <xdr:row>37</xdr:row>
      <xdr:rowOff>95250</xdr:rowOff>
    </xdr:from>
    <xdr:to>
      <xdr:col>3</xdr:col>
      <xdr:colOff>952500</xdr:colOff>
      <xdr:row>37</xdr:row>
      <xdr:rowOff>200025</xdr:rowOff>
    </xdr:to>
    <xdr:sp macro="" textlink="">
      <xdr:nvSpPr>
        <xdr:cNvPr id="12422" name="Oval 134"/>
        <xdr:cNvSpPr>
          <a:spLocks noChangeArrowheads="1"/>
        </xdr:cNvSpPr>
      </xdr:nvSpPr>
      <xdr:spPr bwMode="auto">
        <a:xfrm>
          <a:off x="4257675" y="7219950"/>
          <a:ext cx="95250" cy="104775"/>
        </a:xfrm>
        <a:prstGeom prst="ellipse">
          <a:avLst/>
        </a:prstGeom>
        <a:solidFill>
          <a:srgbClr val="FF0000"/>
        </a:solidFill>
        <a:ln w="9525" algn="ctr">
          <a:solidFill>
            <a:srgbClr val="FF0000"/>
          </a:solidFill>
          <a:round/>
          <a:headEnd/>
          <a:tailEnd/>
        </a:ln>
        <a:effectLst/>
      </xdr:spPr>
    </xdr:sp>
    <xdr:clientData/>
  </xdr:twoCellAnchor>
  <xdr:twoCellAnchor editAs="oneCell">
    <xdr:from>
      <xdr:col>3</xdr:col>
      <xdr:colOff>523875</xdr:colOff>
      <xdr:row>37</xdr:row>
      <xdr:rowOff>209550</xdr:rowOff>
    </xdr:from>
    <xdr:to>
      <xdr:col>4</xdr:col>
      <xdr:colOff>152400</xdr:colOff>
      <xdr:row>38</xdr:row>
      <xdr:rowOff>76200</xdr:rowOff>
    </xdr:to>
    <xdr:sp macro="" textlink="">
      <xdr:nvSpPr>
        <xdr:cNvPr id="12423" name="Text Box 135"/>
        <xdr:cNvSpPr txBox="1">
          <a:spLocks noChangeArrowheads="1"/>
        </xdr:cNvSpPr>
      </xdr:nvSpPr>
      <xdr:spPr bwMode="auto">
        <a:xfrm>
          <a:off x="3924300" y="7334250"/>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26,755</a:t>
          </a:r>
        </a:p>
      </xdr:txBody>
    </xdr:sp>
    <xdr:clientData/>
  </xdr:twoCellAnchor>
  <xdr:twoCellAnchor>
    <xdr:from>
      <xdr:col>3</xdr:col>
      <xdr:colOff>152400</xdr:colOff>
      <xdr:row>37</xdr:row>
      <xdr:rowOff>85725</xdr:rowOff>
    </xdr:from>
    <xdr:to>
      <xdr:col>3</xdr:col>
      <xdr:colOff>257175</xdr:colOff>
      <xdr:row>37</xdr:row>
      <xdr:rowOff>190500</xdr:rowOff>
    </xdr:to>
    <xdr:sp macro="" textlink="">
      <xdr:nvSpPr>
        <xdr:cNvPr id="12424" name="Oval 136"/>
        <xdr:cNvSpPr>
          <a:spLocks noChangeArrowheads="1"/>
        </xdr:cNvSpPr>
      </xdr:nvSpPr>
      <xdr:spPr bwMode="auto">
        <a:xfrm>
          <a:off x="3552825" y="7210425"/>
          <a:ext cx="104775" cy="104775"/>
        </a:xfrm>
        <a:prstGeom prst="ellipse">
          <a:avLst/>
        </a:prstGeom>
        <a:solidFill>
          <a:srgbClr val="FF0000"/>
        </a:solidFill>
        <a:ln w="9525" algn="ctr">
          <a:solidFill>
            <a:srgbClr val="FF0000"/>
          </a:solidFill>
          <a:round/>
          <a:headEnd/>
          <a:tailEnd/>
        </a:ln>
        <a:effectLst/>
      </xdr:spPr>
    </xdr:sp>
    <xdr:clientData/>
  </xdr:twoCellAnchor>
  <xdr:twoCellAnchor editAs="oneCell">
    <xdr:from>
      <xdr:col>2</xdr:col>
      <xdr:colOff>962025</xdr:colOff>
      <xdr:row>37</xdr:row>
      <xdr:rowOff>200025</xdr:rowOff>
    </xdr:from>
    <xdr:to>
      <xdr:col>3</xdr:col>
      <xdr:colOff>590550</xdr:colOff>
      <xdr:row>38</xdr:row>
      <xdr:rowOff>66675</xdr:rowOff>
    </xdr:to>
    <xdr:sp macro="" textlink="">
      <xdr:nvSpPr>
        <xdr:cNvPr id="12425" name="Text Box 137"/>
        <xdr:cNvSpPr txBox="1">
          <a:spLocks noChangeArrowheads="1"/>
        </xdr:cNvSpPr>
      </xdr:nvSpPr>
      <xdr:spPr bwMode="auto">
        <a:xfrm>
          <a:off x="3228975" y="7324725"/>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27,009</a:t>
          </a:r>
        </a:p>
      </xdr:txBody>
    </xdr:sp>
    <xdr:clientData/>
  </xdr:twoCellAnchor>
  <xdr:twoCellAnchor>
    <xdr:from>
      <xdr:col>2</xdr:col>
      <xdr:colOff>590550</xdr:colOff>
      <xdr:row>36</xdr:row>
      <xdr:rowOff>180975</xdr:rowOff>
    </xdr:from>
    <xdr:to>
      <xdr:col>2</xdr:col>
      <xdr:colOff>695325</xdr:colOff>
      <xdr:row>36</xdr:row>
      <xdr:rowOff>285750</xdr:rowOff>
    </xdr:to>
    <xdr:sp macro="" textlink="">
      <xdr:nvSpPr>
        <xdr:cNvPr id="12426" name="Oval 138"/>
        <xdr:cNvSpPr>
          <a:spLocks noChangeArrowheads="1"/>
        </xdr:cNvSpPr>
      </xdr:nvSpPr>
      <xdr:spPr bwMode="auto">
        <a:xfrm>
          <a:off x="2857500" y="6962775"/>
          <a:ext cx="104775" cy="104775"/>
        </a:xfrm>
        <a:prstGeom prst="ellipse">
          <a:avLst/>
        </a:prstGeom>
        <a:solidFill>
          <a:srgbClr val="FF0000"/>
        </a:solidFill>
        <a:ln w="9525" algn="ctr">
          <a:solidFill>
            <a:srgbClr val="FF0000"/>
          </a:solidFill>
          <a:round/>
          <a:headEnd/>
          <a:tailEnd/>
        </a:ln>
        <a:effectLst/>
      </xdr:spPr>
    </xdr:sp>
    <xdr:clientData/>
  </xdr:twoCellAnchor>
  <xdr:twoCellAnchor editAs="oneCell">
    <xdr:from>
      <xdr:col>2</xdr:col>
      <xdr:colOff>257175</xdr:colOff>
      <xdr:row>35</xdr:row>
      <xdr:rowOff>323850</xdr:rowOff>
    </xdr:from>
    <xdr:to>
      <xdr:col>2</xdr:col>
      <xdr:colOff>1019175</xdr:colOff>
      <xdr:row>36</xdr:row>
      <xdr:rowOff>190500</xdr:rowOff>
    </xdr:to>
    <xdr:sp macro="" textlink="">
      <xdr:nvSpPr>
        <xdr:cNvPr id="12427" name="Text Box 139"/>
        <xdr:cNvSpPr txBox="1">
          <a:spLocks noChangeArrowheads="1"/>
        </xdr:cNvSpPr>
      </xdr:nvSpPr>
      <xdr:spPr bwMode="auto">
        <a:xfrm>
          <a:off x="2524125" y="6762750"/>
          <a:ext cx="762000" cy="209550"/>
        </a:xfrm>
        <a:prstGeom prst="rect">
          <a:avLst/>
        </a:prstGeom>
        <a:noFill/>
        <a:ln w="1" algn="ctr">
          <a:noFill/>
          <a:miter lim="800000"/>
          <a:headEnd/>
          <a:tailEnd/>
        </a:ln>
        <a:effectLst/>
      </xdr:spPr>
      <xdr:txBody>
        <a:bodyPr vertOverflow="clip" wrap="square" lIns="27432" tIns="18288" rIns="27432" bIns="18288" anchor="ctr" upright="1"/>
        <a:lstStyle/>
        <a:p>
          <a:pPr algn="ctr" rtl="0">
            <a:defRPr sz="1000"/>
          </a:pPr>
          <a:r>
            <a:rPr lang="en-US" altLang="ja-JP" sz="1000" b="1" i="0" u="none" strike="noStrike" baseline="0">
              <a:solidFill>
                <a:srgbClr val="FF0000"/>
              </a:solidFill>
              <a:latin typeface="ＭＳ Ｐゴシック"/>
              <a:ea typeface="ＭＳ Ｐゴシック"/>
            </a:rPr>
            <a:t>44,756</a:t>
          </a:r>
        </a:p>
      </xdr:txBody>
    </xdr:sp>
    <xdr:clientData/>
  </xdr:twoCellAnchor>
</xdr:wsDr>
</file>

<file path=xl/drawings/drawing5.xml><?xml version="1.0" encoding="utf-8"?>
<c:userShapes xmlns:c="http://schemas.openxmlformats.org/drawingml/2006/chart">
  <cdr:relSizeAnchor xmlns:cdr="http://schemas.openxmlformats.org/drawingml/2006/chartDrawing">
    <cdr:from>
      <cdr:x>0.17987</cdr:x>
      <cdr:y>0.02596</cdr:y>
    </cdr:from>
    <cdr:to>
      <cdr:x>0.98142</cdr:x>
      <cdr:y>0.114</cdr:y>
    </cdr:to>
    <cdr:sp macro="" textlink="">
      <cdr:nvSpPr>
        <cdr:cNvPr id="13313" name="Rectangle 1"/>
        <cdr:cNvSpPr>
          <a:spLocks xmlns:a="http://schemas.openxmlformats.org/drawingml/2006/main" noChangeArrowheads="1"/>
        </cdr:cNvSpPr>
      </cdr:nvSpPr>
      <cdr:spPr bwMode="auto">
        <a:xfrm xmlns:a="http://schemas.openxmlformats.org/drawingml/2006/main">
          <a:off x="954056" y="79089"/>
          <a:ext cx="4237256"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102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1026"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1027"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1028"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1029"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1030"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1031"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10</xdr:col>
      <xdr:colOff>457200</xdr:colOff>
      <xdr:row>45</xdr:row>
      <xdr:rowOff>266700</xdr:rowOff>
    </xdr:from>
    <xdr:to>
      <xdr:col>15</xdr:col>
      <xdr:colOff>609600</xdr:colOff>
      <xdr:row>48</xdr:row>
      <xdr:rowOff>609600</xdr:rowOff>
    </xdr:to>
    <xdr:sp macro="" textlink="" fLocksText="0">
      <xdr:nvSpPr>
        <xdr:cNvPr id="1032" name="Rectangle 8"/>
        <xdr:cNvSpPr>
          <a:spLocks noChangeArrowheads="1"/>
        </xdr:cNvSpPr>
      </xdr:nvSpPr>
      <xdr:spPr bwMode="auto">
        <a:xfrm>
          <a:off x="11115675" y="9858375"/>
          <a:ext cx="5724525" cy="21812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実質収支については黒字であるものの、実質単年度収支を見ると赤字の状況である。これは、大規模事業に対し地方債の発行を行ってきたことと、財政調整基金を始めとする各種基金の取崩しを行わなければ財政運営が厳しかったことにあります。今後も地方交付税を始め、地方税収減など、一般財源の確保が厳しい中においての財政運営を余儀なくされていることからも、新規の大型事業については精査のうえ、税収等の収入確保に努力することと、基金取崩しに頼らない財政運営に努める。</a:t>
          </a:r>
          <a:endParaRPr lang="ja-JP" altLang="ja-JP" sz="1200"/>
        </a:p>
        <a:p>
          <a:endParaRPr lang="ja-JP" altLang="en-US"/>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1033"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5</a:t>
          </a:r>
          <a:r>
            <a:rPr lang="ja-JP" altLang="en-US" sz="2400" b="1" i="0" u="none" strike="noStrike" baseline="0">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34"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035"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ゴシック"/>
              <a:ea typeface="ＭＳ ゴシック"/>
            </a:rPr>
            <a:t>平成</a:t>
          </a:r>
          <a:r>
            <a:rPr lang="en-US" altLang="ja-JP" sz="1600" b="1" i="0" u="none" strike="noStrike" baseline="0">
              <a:solidFill>
                <a:srgbClr val="000000"/>
              </a:solidFill>
              <a:latin typeface="ＭＳ ゴシック"/>
              <a:ea typeface="ＭＳ ゴシック"/>
            </a:rPr>
            <a:t>22</a:t>
          </a:r>
          <a:r>
            <a:rPr lang="ja-JP" altLang="en-US" sz="1600" b="1" i="0" u="none" strike="noStrike" baseline="0">
              <a:solidFill>
                <a:srgbClr val="000000"/>
              </a:solidFill>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036"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ゴシック"/>
              <a:ea typeface="ＭＳ ゴシック"/>
            </a:rPr>
            <a:t>群馬県草津町</a:t>
          </a:r>
        </a:p>
      </xdr:txBody>
    </xdr:sp>
    <xdr:clientData/>
  </xdr:twoCellAnchor>
</xdr:wsDr>
</file>

<file path=xl/drawings/drawing7.xml><?xml version="1.0" encoding="utf-8"?>
<c:userShapes xmlns:c="http://schemas.openxmlformats.org/drawingml/2006/chart">
  <cdr:relSizeAnchor xmlns:cdr="http://schemas.openxmlformats.org/drawingml/2006/chartDrawing">
    <cdr:from>
      <cdr:x>0.01228</cdr:x>
      <cdr:y>0.00579</cdr:y>
    </cdr:from>
    <cdr:to>
      <cdr:x>0.20393</cdr:x>
      <cdr:y>0.05447</cdr:y>
    </cdr:to>
    <cdr:sp macro="" textlink="">
      <cdr:nvSpPr>
        <cdr:cNvPr id="18433" name="テキスト ボックス 6"/>
        <cdr:cNvSpPr txBox="1">
          <a:spLocks xmlns:a="http://schemas.openxmlformats.org/drawingml/2006/main" noChangeArrowheads="1"/>
        </cdr:cNvSpPr>
      </cdr:nvSpPr>
      <cdr:spPr bwMode="auto">
        <a:xfrm xmlns:a="http://schemas.openxmlformats.org/drawingml/2006/main">
          <a:off x="176316" y="50800"/>
          <a:ext cx="2983089" cy="40014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36576" tIns="22860" rIns="0" bIns="0" anchor="t" upright="1"/>
        <a:lstStyle xmlns:a="http://schemas.openxmlformats.org/drawingml/2006/main"/>
        <a:p xmlns:a="http://schemas.openxmlformats.org/drawingml/2006/main">
          <a:pPr algn="l" rtl="0">
            <a:defRPr sz="1000"/>
          </a:pPr>
          <a:r>
            <a:rPr lang="ja-JP" altLang="en-US" sz="1600" b="1" i="0" u="none" strike="noStrike" baseline="0">
              <a:solidFill>
                <a:srgbClr val="000000"/>
              </a:solidFill>
              <a:latin typeface="ＭＳ ゴシック"/>
              <a:ea typeface="ＭＳ ゴシック"/>
            </a:rPr>
            <a:t>標準財政規模比（％）</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3073"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074"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3075"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6" name="直線コネクタ 5"/>
        <xdr:cNvCxnSpPr/>
      </xdr:nvCxnSpPr>
      <xdr:spPr>
        <a:xfrm>
          <a:off x="504825" y="6896100"/>
          <a:ext cx="4581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552450</xdr:colOff>
      <xdr:row>32</xdr:row>
      <xdr:rowOff>447675</xdr:rowOff>
    </xdr:from>
    <xdr:to>
      <xdr:col>15</xdr:col>
      <xdr:colOff>942975</xdr:colOff>
      <xdr:row>42</xdr:row>
      <xdr:rowOff>400050</xdr:rowOff>
    </xdr:to>
    <xdr:sp macro="" textlink="" fLocksText="0">
      <xdr:nvSpPr>
        <xdr:cNvPr id="3077" name="分析欄"/>
        <xdr:cNvSpPr txBox="1">
          <a:spLocks noChangeArrowheads="1"/>
        </xdr:cNvSpPr>
      </xdr:nvSpPr>
      <xdr:spPr bwMode="auto">
        <a:xfrm>
          <a:off x="11439525" y="7343775"/>
          <a:ext cx="6105525" cy="490537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連結実質赤字比率については、全会計において黒字であり比率は算定されない。今後においては、各事業会計共に、適正な料金体系の見直しや、施設にあっては老朽化対策等、長期的な計画をもとに健全な財政運営に努める。また、一般会計においても実質収支比率と同様の考え方により、基金取崩しに頼らない財政運営に努める。</a:t>
          </a:r>
          <a:endParaRPr lang="ja-JP" altLang="ja-JP" sz="1200"/>
        </a:p>
        <a:p>
          <a:endParaRPr lang="ja-JP" altLang="en-US"/>
        </a:p>
      </xdr:txBody>
    </xdr:sp>
    <xdr:clientData/>
  </xdr:twoCellAnchor>
  <xdr:twoCellAnchor>
    <xdr:from>
      <xdr:col>0</xdr:col>
      <xdr:colOff>142875</xdr:colOff>
      <xdr:row>0</xdr:row>
      <xdr:rowOff>142875</xdr:rowOff>
    </xdr:from>
    <xdr:to>
      <xdr:col>9</xdr:col>
      <xdr:colOff>723900</xdr:colOff>
      <xdr:row>3</xdr:row>
      <xdr:rowOff>152400</xdr:rowOff>
    </xdr:to>
    <xdr:sp macro="" textlink="">
      <xdr:nvSpPr>
        <xdr:cNvPr id="3078"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6</a:t>
          </a:r>
          <a:r>
            <a:rPr lang="ja-JP" altLang="en-US" sz="2400" b="1" i="0" u="none" strike="noStrike" baseline="0">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307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ゴシック"/>
              <a:ea typeface="ＭＳ ゴシック"/>
            </a:rPr>
            <a:t>平成</a:t>
          </a:r>
          <a:r>
            <a:rPr lang="en-US" altLang="ja-JP" sz="1600" b="1" i="0" u="none" strike="noStrike" baseline="0">
              <a:solidFill>
                <a:srgbClr val="000000"/>
              </a:solidFill>
              <a:latin typeface="ＭＳ ゴシック"/>
              <a:ea typeface="ＭＳ ゴシック"/>
            </a:rPr>
            <a:t>22</a:t>
          </a:r>
          <a:r>
            <a:rPr lang="ja-JP" altLang="en-US" sz="1600" b="1" i="0" u="none" strike="noStrike" baseline="0">
              <a:solidFill>
                <a:srgbClr val="000000"/>
              </a:solidFill>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3080"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ゴシック"/>
              <a:ea typeface="ＭＳ ゴシック"/>
            </a:rPr>
            <a:t>群馬県草津町</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2" name="直線コネクタ 5"/>
        <xdr:cNvCxnSpPr/>
      </xdr:nvCxnSpPr>
      <xdr:spPr>
        <a:xfrm>
          <a:off x="504825" y="6896100"/>
          <a:ext cx="45815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133350</xdr:colOff>
      <xdr:row>33</xdr:row>
      <xdr:rowOff>85725</xdr:rowOff>
    </xdr:from>
    <xdr:to>
      <xdr:col>1</xdr:col>
      <xdr:colOff>638175</xdr:colOff>
      <xdr:row>33</xdr:row>
      <xdr:rowOff>381000</xdr:rowOff>
    </xdr:to>
    <xdr:sp macro="" textlink="">
      <xdr:nvSpPr>
        <xdr:cNvPr id="3082" name="凡例1"/>
        <xdr:cNvSpPr>
          <a:spLocks noChangeArrowheads="1"/>
        </xdr:cNvSpPr>
      </xdr:nvSpPr>
      <xdr:spPr bwMode="auto">
        <a:xfrm>
          <a:off x="638175" y="7477125"/>
          <a:ext cx="504825" cy="295275"/>
        </a:xfrm>
        <a:prstGeom prst="rect">
          <a:avLst/>
        </a:prstGeom>
        <a:solidFill>
          <a:srgbClr val="FF8080"/>
        </a:solidFill>
        <a:ln w="6350">
          <a:solidFill>
            <a:srgbClr val="000000"/>
          </a:solidFill>
          <a:miter lim="800000"/>
          <a:headEnd/>
          <a:tailEnd/>
        </a:ln>
      </xdr:spPr>
    </xdr:sp>
    <xdr:clientData/>
  </xdr:twoCellAnchor>
  <xdr:twoCellAnchor>
    <xdr:from>
      <xdr:col>1</xdr:col>
      <xdr:colOff>133350</xdr:colOff>
      <xdr:row>34</xdr:row>
      <xdr:rowOff>85725</xdr:rowOff>
    </xdr:from>
    <xdr:to>
      <xdr:col>1</xdr:col>
      <xdr:colOff>638175</xdr:colOff>
      <xdr:row>34</xdr:row>
      <xdr:rowOff>381000</xdr:rowOff>
    </xdr:to>
    <xdr:sp macro="" textlink="">
      <xdr:nvSpPr>
        <xdr:cNvPr id="3083" name="凡例2"/>
        <xdr:cNvSpPr>
          <a:spLocks noChangeArrowheads="1"/>
        </xdr:cNvSpPr>
      </xdr:nvSpPr>
      <xdr:spPr bwMode="auto">
        <a:xfrm>
          <a:off x="638175" y="7972425"/>
          <a:ext cx="504825" cy="295275"/>
        </a:xfrm>
        <a:prstGeom prst="rect">
          <a:avLst/>
        </a:prstGeom>
        <a:solidFill>
          <a:srgbClr val="00FFFF"/>
        </a:solidFill>
        <a:ln w="6350">
          <a:solidFill>
            <a:srgbClr val="000000"/>
          </a:solidFill>
          <a:miter lim="800000"/>
          <a:headEnd/>
          <a:tailEnd/>
        </a:ln>
      </xdr:spPr>
    </xdr:sp>
    <xdr:clientData/>
  </xdr:twoCellAnchor>
  <xdr:twoCellAnchor>
    <xdr:from>
      <xdr:col>1</xdr:col>
      <xdr:colOff>133350</xdr:colOff>
      <xdr:row>35</xdr:row>
      <xdr:rowOff>85725</xdr:rowOff>
    </xdr:from>
    <xdr:to>
      <xdr:col>1</xdr:col>
      <xdr:colOff>638175</xdr:colOff>
      <xdr:row>35</xdr:row>
      <xdr:rowOff>381000</xdr:rowOff>
    </xdr:to>
    <xdr:sp macro="" textlink="">
      <xdr:nvSpPr>
        <xdr:cNvPr id="3084" name="凡例3"/>
        <xdr:cNvSpPr>
          <a:spLocks noChangeArrowheads="1"/>
        </xdr:cNvSpPr>
      </xdr:nvSpPr>
      <xdr:spPr bwMode="auto">
        <a:xfrm>
          <a:off x="638175" y="8467725"/>
          <a:ext cx="504825" cy="295275"/>
        </a:xfrm>
        <a:prstGeom prst="rect">
          <a:avLst/>
        </a:prstGeom>
        <a:solidFill>
          <a:srgbClr val="008000"/>
        </a:solidFill>
        <a:ln w="6350">
          <a:solidFill>
            <a:srgbClr val="000000"/>
          </a:solidFill>
          <a:miter lim="800000"/>
          <a:headEnd/>
          <a:tailEnd/>
        </a:ln>
      </xdr:spPr>
    </xdr:sp>
    <xdr:clientData/>
  </xdr:twoCellAnchor>
  <xdr:twoCellAnchor>
    <xdr:from>
      <xdr:col>1</xdr:col>
      <xdr:colOff>133350</xdr:colOff>
      <xdr:row>36</xdr:row>
      <xdr:rowOff>85725</xdr:rowOff>
    </xdr:from>
    <xdr:to>
      <xdr:col>1</xdr:col>
      <xdr:colOff>638175</xdr:colOff>
      <xdr:row>36</xdr:row>
      <xdr:rowOff>381000</xdr:rowOff>
    </xdr:to>
    <xdr:sp macro="" textlink="">
      <xdr:nvSpPr>
        <xdr:cNvPr id="3085" name="凡例4"/>
        <xdr:cNvSpPr>
          <a:spLocks noChangeArrowheads="1"/>
        </xdr:cNvSpPr>
      </xdr:nvSpPr>
      <xdr:spPr bwMode="auto">
        <a:xfrm>
          <a:off x="638175" y="8963025"/>
          <a:ext cx="504825" cy="295275"/>
        </a:xfrm>
        <a:prstGeom prst="rect">
          <a:avLst/>
        </a:prstGeom>
        <a:solidFill>
          <a:srgbClr val="9999FF"/>
        </a:solidFill>
        <a:ln w="6350">
          <a:solidFill>
            <a:srgbClr val="000000"/>
          </a:solidFill>
          <a:miter lim="800000"/>
          <a:headEnd/>
          <a:tailEnd/>
        </a:ln>
      </xdr:spPr>
    </xdr:sp>
    <xdr:clientData/>
  </xdr:twoCellAnchor>
  <xdr:twoCellAnchor>
    <xdr:from>
      <xdr:col>1</xdr:col>
      <xdr:colOff>133350</xdr:colOff>
      <xdr:row>37</xdr:row>
      <xdr:rowOff>85725</xdr:rowOff>
    </xdr:from>
    <xdr:to>
      <xdr:col>1</xdr:col>
      <xdr:colOff>638175</xdr:colOff>
      <xdr:row>37</xdr:row>
      <xdr:rowOff>381000</xdr:rowOff>
    </xdr:to>
    <xdr:sp macro="" textlink="">
      <xdr:nvSpPr>
        <xdr:cNvPr id="3086" name="凡例5"/>
        <xdr:cNvSpPr>
          <a:spLocks noChangeArrowheads="1"/>
        </xdr:cNvSpPr>
      </xdr:nvSpPr>
      <xdr:spPr bwMode="auto">
        <a:xfrm>
          <a:off x="638175" y="9458325"/>
          <a:ext cx="504825" cy="295275"/>
        </a:xfrm>
        <a:prstGeom prst="rect">
          <a:avLst/>
        </a:prstGeom>
        <a:solidFill>
          <a:srgbClr val="FF6600"/>
        </a:solidFill>
        <a:ln w="6350">
          <a:solidFill>
            <a:srgbClr val="000000"/>
          </a:solidFill>
          <a:miter lim="800000"/>
          <a:headEnd/>
          <a:tailEnd/>
        </a:ln>
      </xdr:spPr>
    </xdr:sp>
    <xdr:clientData/>
  </xdr:twoCellAnchor>
  <xdr:twoCellAnchor>
    <xdr:from>
      <xdr:col>1</xdr:col>
      <xdr:colOff>133350</xdr:colOff>
      <xdr:row>38</xdr:row>
      <xdr:rowOff>85725</xdr:rowOff>
    </xdr:from>
    <xdr:to>
      <xdr:col>1</xdr:col>
      <xdr:colOff>638175</xdr:colOff>
      <xdr:row>38</xdr:row>
      <xdr:rowOff>381000</xdr:rowOff>
    </xdr:to>
    <xdr:sp macro="" textlink="">
      <xdr:nvSpPr>
        <xdr:cNvPr id="3087" name="凡例6"/>
        <xdr:cNvSpPr>
          <a:spLocks noChangeArrowheads="1"/>
        </xdr:cNvSpPr>
      </xdr:nvSpPr>
      <xdr:spPr bwMode="auto">
        <a:xfrm>
          <a:off x="638175" y="9953625"/>
          <a:ext cx="504825" cy="295275"/>
        </a:xfrm>
        <a:prstGeom prst="rect">
          <a:avLst/>
        </a:prstGeom>
        <a:solidFill>
          <a:srgbClr val="FFFF00"/>
        </a:solidFill>
        <a:ln w="6350">
          <a:solidFill>
            <a:srgbClr val="000000"/>
          </a:solidFill>
          <a:miter lim="800000"/>
          <a:headEnd/>
          <a:tailEnd/>
        </a:ln>
      </xdr:spPr>
    </xdr:sp>
    <xdr:clientData/>
  </xdr:twoCellAnchor>
  <xdr:twoCellAnchor>
    <xdr:from>
      <xdr:col>1</xdr:col>
      <xdr:colOff>133350</xdr:colOff>
      <xdr:row>39</xdr:row>
      <xdr:rowOff>85725</xdr:rowOff>
    </xdr:from>
    <xdr:to>
      <xdr:col>1</xdr:col>
      <xdr:colOff>638175</xdr:colOff>
      <xdr:row>39</xdr:row>
      <xdr:rowOff>381000</xdr:rowOff>
    </xdr:to>
    <xdr:sp macro="" textlink="">
      <xdr:nvSpPr>
        <xdr:cNvPr id="3088" name="凡例7"/>
        <xdr:cNvSpPr>
          <a:spLocks noChangeArrowheads="1"/>
        </xdr:cNvSpPr>
      </xdr:nvSpPr>
      <xdr:spPr bwMode="auto">
        <a:xfrm>
          <a:off x="638175" y="10448925"/>
          <a:ext cx="504825" cy="295275"/>
        </a:xfrm>
        <a:prstGeom prst="rect">
          <a:avLst/>
        </a:prstGeom>
        <a:solidFill>
          <a:srgbClr val="800080"/>
        </a:solidFill>
        <a:ln w="6350">
          <a:solidFill>
            <a:srgbClr val="000000"/>
          </a:solidFill>
          <a:miter lim="800000"/>
          <a:headEnd/>
          <a:tailEnd/>
        </a:ln>
      </xdr:spPr>
    </xdr:sp>
    <xdr:clientData/>
  </xdr:twoCellAnchor>
  <xdr:twoCellAnchor>
    <xdr:from>
      <xdr:col>1</xdr:col>
      <xdr:colOff>133350</xdr:colOff>
      <xdr:row>40</xdr:row>
      <xdr:rowOff>85725</xdr:rowOff>
    </xdr:from>
    <xdr:to>
      <xdr:col>1</xdr:col>
      <xdr:colOff>638175</xdr:colOff>
      <xdr:row>40</xdr:row>
      <xdr:rowOff>381000</xdr:rowOff>
    </xdr:to>
    <xdr:sp macro="" textlink="">
      <xdr:nvSpPr>
        <xdr:cNvPr id="3089" name="凡例8"/>
        <xdr:cNvSpPr>
          <a:spLocks noChangeArrowheads="1"/>
        </xdr:cNvSpPr>
      </xdr:nvSpPr>
      <xdr:spPr bwMode="auto">
        <a:xfrm>
          <a:off x="638175" y="10944225"/>
          <a:ext cx="504825" cy="295275"/>
        </a:xfrm>
        <a:prstGeom prst="rect">
          <a:avLst/>
        </a:prstGeom>
        <a:solidFill>
          <a:srgbClr val="00FF00"/>
        </a:solidFill>
        <a:ln w="6350">
          <a:solidFill>
            <a:srgbClr val="000000"/>
          </a:solidFill>
          <a:miter lim="800000"/>
          <a:headEnd/>
          <a:tailEnd/>
        </a:ln>
      </xdr:spPr>
    </xdr:sp>
    <xdr:clientData/>
  </xdr:twoCellAnchor>
  <xdr:twoCellAnchor>
    <xdr:from>
      <xdr:col>1</xdr:col>
      <xdr:colOff>133350</xdr:colOff>
      <xdr:row>41</xdr:row>
      <xdr:rowOff>85725</xdr:rowOff>
    </xdr:from>
    <xdr:to>
      <xdr:col>1</xdr:col>
      <xdr:colOff>638175</xdr:colOff>
      <xdr:row>41</xdr:row>
      <xdr:rowOff>381000</xdr:rowOff>
    </xdr:to>
    <xdr:sp macro="" textlink="">
      <xdr:nvSpPr>
        <xdr:cNvPr id="3090" name="凡例9"/>
        <xdr:cNvSpPr>
          <a:spLocks noChangeArrowheads="1"/>
        </xdr:cNvSpPr>
      </xdr:nvSpPr>
      <xdr:spPr bwMode="auto">
        <a:xfrm>
          <a:off x="638175" y="11439525"/>
          <a:ext cx="504825" cy="295275"/>
        </a:xfrm>
        <a:prstGeom prst="rect">
          <a:avLst/>
        </a:prstGeom>
        <a:solidFill>
          <a:srgbClr val="FF0000"/>
        </a:solidFill>
        <a:ln w="6350">
          <a:solidFill>
            <a:srgbClr val="000000"/>
          </a:solidFill>
          <a:miter lim="800000"/>
          <a:headEnd/>
          <a:tailEnd/>
        </a:ln>
      </xdr:spPr>
    </xdr:sp>
    <xdr:clientData/>
  </xdr:twoCellAnchor>
  <xdr:twoCellAnchor>
    <xdr:from>
      <xdr:col>1</xdr:col>
      <xdr:colOff>133350</xdr:colOff>
      <xdr:row>42</xdr:row>
      <xdr:rowOff>85725</xdr:rowOff>
    </xdr:from>
    <xdr:to>
      <xdr:col>1</xdr:col>
      <xdr:colOff>638175</xdr:colOff>
      <xdr:row>42</xdr:row>
      <xdr:rowOff>381000</xdr:rowOff>
    </xdr:to>
    <xdr:sp macro="" textlink="">
      <xdr:nvSpPr>
        <xdr:cNvPr id="3091" name="凡例10"/>
        <xdr:cNvSpPr>
          <a:spLocks noChangeArrowheads="1"/>
        </xdr:cNvSpPr>
      </xdr:nvSpPr>
      <xdr:spPr bwMode="auto">
        <a:xfrm>
          <a:off x="638175" y="11934825"/>
          <a:ext cx="504825" cy="295275"/>
        </a:xfrm>
        <a:prstGeom prst="rect">
          <a:avLst/>
        </a:prstGeom>
        <a:solidFill>
          <a:srgbClr val="0000FF"/>
        </a:solidFill>
        <a:ln w="6350">
          <a:solidFill>
            <a:srgbClr val="000000"/>
          </a:solidFill>
          <a:miter lim="800000"/>
          <a:headEnd/>
          <a:tailEnd/>
        </a:ln>
      </xdr:spPr>
    </xdr:sp>
    <xdr:clientData/>
  </xdr:twoCellAnchor>
</xdr:wsDr>
</file>

<file path=xl/drawings/drawing9.xml><?xml version="1.0" encoding="utf-8"?>
<c:userShapes xmlns:c="http://schemas.openxmlformats.org/drawingml/2006/chart">
  <cdr:relSizeAnchor xmlns:cdr="http://schemas.openxmlformats.org/drawingml/2006/chartDrawing">
    <cdr:from>
      <cdr:x>0.0027</cdr:x>
      <cdr:y>0.00825</cdr:y>
    </cdr:from>
    <cdr:to>
      <cdr:x>0.24762</cdr:x>
      <cdr:y>0.06111</cdr:y>
    </cdr:to>
    <cdr:sp macro="" textlink="">
      <cdr:nvSpPr>
        <cdr:cNvPr id="4097" name="テキスト ボックス 6"/>
        <cdr:cNvSpPr txBox="1">
          <a:spLocks xmlns:a="http://schemas.openxmlformats.org/drawingml/2006/main" noChangeArrowheads="1"/>
        </cdr:cNvSpPr>
      </cdr:nvSpPr>
      <cdr:spPr bwMode="auto">
        <a:xfrm xmlns:a="http://schemas.openxmlformats.org/drawingml/2006/main">
          <a:off x="50800" y="50800"/>
          <a:ext cx="4313432" cy="3051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36576" tIns="22860" rIns="0" bIns="0" anchor="t" upright="1"/>
        <a:lstStyle xmlns:a="http://schemas.openxmlformats.org/drawingml/2006/main"/>
        <a:p xmlns:a="http://schemas.openxmlformats.org/drawingml/2006/main">
          <a:pPr algn="l" rtl="0">
            <a:defRPr sz="1000"/>
          </a:pPr>
          <a:r>
            <a:rPr lang="ja-JP" altLang="en-US" sz="1600" b="1" i="0" u="none" strike="noStrike" baseline="0">
              <a:solidFill>
                <a:srgbClr val="000000"/>
              </a:solidFill>
              <a:latin typeface="ＭＳ ゴシック"/>
              <a:ea typeface="ＭＳ ゴシック"/>
            </a:rPr>
            <a:t>標準財政規模比（％）</a:t>
          </a:r>
        </a:p>
      </cdr:txBody>
    </cdr:sp>
  </cdr:relSizeAnchor>
</c:userShapes>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67265"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5122"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ゴシック"/>
              <a:ea typeface="ＭＳ ゴシック"/>
            </a:rPr>
            <a:t>平成</a:t>
          </a:r>
          <a:r>
            <a:rPr lang="en-US" altLang="ja-JP" sz="1600" b="1" i="0" u="none" strike="noStrike" baseline="0">
              <a:solidFill>
                <a:srgbClr val="000000"/>
              </a:solidFill>
              <a:latin typeface="ＭＳ ゴシック"/>
              <a:ea typeface="ＭＳ ゴシック"/>
            </a:rPr>
            <a:t>22</a:t>
          </a:r>
          <a:r>
            <a:rPr lang="ja-JP" altLang="en-US" sz="1600" b="1" i="0" u="none" strike="noStrike" baseline="0">
              <a:solidFill>
                <a:srgbClr val="000000"/>
              </a:solidFill>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5123"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ゴシック"/>
              <a:ea typeface="ＭＳ ゴシック"/>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124"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5125"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5126"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5127"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5128"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5129"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5130"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5131"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5132"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5133"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5134"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5135"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267352"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15</xdr:col>
      <xdr:colOff>276225</xdr:colOff>
      <xdr:row>43</xdr:row>
      <xdr:rowOff>257175</xdr:rowOff>
    </xdr:from>
    <xdr:to>
      <xdr:col>20</xdr:col>
      <xdr:colOff>76200</xdr:colOff>
      <xdr:row>52</xdr:row>
      <xdr:rowOff>257175</xdr:rowOff>
    </xdr:to>
    <xdr:sp macro="" textlink="" fLocksText="0">
      <xdr:nvSpPr>
        <xdr:cNvPr id="5137" name="Rectangle 89"/>
        <xdr:cNvSpPr>
          <a:spLocks noChangeArrowheads="1"/>
        </xdr:cNvSpPr>
      </xdr:nvSpPr>
      <xdr:spPr bwMode="auto">
        <a:xfrm>
          <a:off x="13230225" y="7848600"/>
          <a:ext cx="4181475" cy="35147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実質公債費比率３ヶ年平均は</a:t>
          </a:r>
          <a:r>
            <a:rPr lang="en-US" altLang="ja-JP" sz="1200">
              <a:latin typeface="+mn-lt"/>
              <a:ea typeface="+mn-ea"/>
              <a:cs typeface="+mn-cs"/>
            </a:rPr>
            <a:t>10.6</a:t>
          </a:r>
          <a:r>
            <a:rPr lang="ja-JP" altLang="ja-JP" sz="1200">
              <a:latin typeface="+mn-lt"/>
              <a:ea typeface="+mn-ea"/>
              <a:cs typeface="+mn-cs"/>
            </a:rPr>
            <a:t>％で、年々増加傾向にあるものの、起債償還額のピークが平成２２年度であったことが大きな要因である。この比率を悪化させていた元利償還金については、今後は減少に転じる見込みであるが、今後も施設の老朽化等、新たな地方債発行が想定されるので、引き続き起債抑制措置を継続するなど、比率悪化にならないよう努める。</a:t>
          </a:r>
          <a:endParaRPr lang="ja-JP" altLang="ja-JP" sz="1200"/>
        </a:p>
        <a:p>
          <a:endParaRPr lang="ja-JP" altLang="en-US"/>
        </a:p>
      </xdr:txBody>
    </xdr:sp>
    <xdr:clientData/>
  </xdr:twoCellAnchor>
  <xdr:twoCellAnchor>
    <xdr:from>
      <xdr:col>0</xdr:col>
      <xdr:colOff>57150</xdr:colOff>
      <xdr:row>4</xdr:row>
      <xdr:rowOff>0</xdr:rowOff>
    </xdr:from>
    <xdr:to>
      <xdr:col>20</xdr:col>
      <xdr:colOff>504825</xdr:colOff>
      <xdr:row>41</xdr:row>
      <xdr:rowOff>152400</xdr:rowOff>
    </xdr:to>
    <xdr:graphicFrame macro="">
      <xdr:nvGraphicFramePr>
        <xdr:cNvPr id="513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513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600" b="1" i="0" u="none" strike="noStrike" baseline="0">
              <a:solidFill>
                <a:srgbClr val="000000"/>
              </a:solidFill>
              <a:latin typeface="ＭＳ ゴシック"/>
              <a:ea typeface="ＭＳ ゴシック"/>
            </a:rPr>
            <a:t>（百万円）</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xdr:row>
      <xdr:rowOff>161925</xdr:rowOff>
    </xdr:from>
    <xdr:to>
      <xdr:col>18</xdr:col>
      <xdr:colOff>390525</xdr:colOff>
      <xdr:row>38</xdr:row>
      <xdr:rowOff>9525</xdr:rowOff>
    </xdr:to>
    <xdr:graphicFrame macro="">
      <xdr:nvGraphicFramePr>
        <xdr:cNvPr id="7169"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7170"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5" name="テキスト ボックス 4"/>
        <xdr:cNvSpPr txBox="1"/>
      </xdr:nvSpPr>
      <xdr:spPr>
        <a:xfrm>
          <a:off x="13026732" y="7608806"/>
          <a:ext cx="2411570" cy="6770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13</xdr:col>
      <xdr:colOff>400050</xdr:colOff>
      <xdr:row>39</xdr:row>
      <xdr:rowOff>285750</xdr:rowOff>
    </xdr:from>
    <xdr:to>
      <xdr:col>18</xdr:col>
      <xdr:colOff>0</xdr:colOff>
      <xdr:row>51</xdr:row>
      <xdr:rowOff>257175</xdr:rowOff>
    </xdr:to>
    <xdr:sp macro="" textlink="" fLocksText="0">
      <xdr:nvSpPr>
        <xdr:cNvPr id="7172" name="分析欄"/>
        <xdr:cNvSpPr txBox="1">
          <a:spLocks noChangeArrowheads="1"/>
        </xdr:cNvSpPr>
      </xdr:nvSpPr>
      <xdr:spPr bwMode="auto">
        <a:xfrm>
          <a:off x="13115925" y="7877175"/>
          <a:ext cx="4410075" cy="4200525"/>
        </a:xfrm>
        <a:prstGeom prst="rect">
          <a:avLst/>
        </a:prstGeom>
        <a:noFill/>
        <a:ln w="9525">
          <a:noFill/>
          <a:miter lim="800000"/>
          <a:headEnd/>
          <a:tailEnd/>
        </a:ln>
      </xdr:spPr>
      <xdr:txBody>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ja-JP" sz="1200">
              <a:latin typeface="+mn-lt"/>
              <a:ea typeface="+mn-ea"/>
              <a:cs typeface="+mn-cs"/>
            </a:rPr>
            <a:t>将来負担比率は</a:t>
          </a:r>
          <a:r>
            <a:rPr lang="en-US" altLang="ja-JP" sz="1200">
              <a:latin typeface="+mn-lt"/>
              <a:ea typeface="+mn-ea"/>
              <a:cs typeface="+mn-cs"/>
            </a:rPr>
            <a:t>69.7</a:t>
          </a:r>
          <a:r>
            <a:rPr lang="ja-JP" altLang="ja-JP" sz="1200">
              <a:latin typeface="+mn-lt"/>
              <a:ea typeface="+mn-ea"/>
              <a:cs typeface="+mn-cs"/>
            </a:rPr>
            <a:t>％で、算定を始めた当初からは減少傾向にある。地方債の現在高の推移から見ても、平成２２年度にピークを迎えており、年々増加する現在高の状況にありながら減少傾向であったことを考慮しても、今後比率は低下する見込みである。また、近年では第三セクターに対する損失補償債務も大きな課題となっていたが、徐々に改善されているところである。その他、財政調整基金の取崩しなど、充当可能基金が減少しているため、基金に頼らない適正な財政運営に努める。</a:t>
          </a:r>
          <a:endParaRPr lang="ja-JP" altLang="ja-JP" sz="1200"/>
        </a:p>
        <a:p>
          <a:endParaRPr lang="ja-JP" altLang="en-US"/>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7173"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7174"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175"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7176"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7177"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7178"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7179"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7180"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7181"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7182"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7183"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7184"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7185"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26" name="表題ボックス"/>
        <xdr:cNvSpPr>
          <a:spLocks noChangeArrowheads="1"/>
        </xdr:cNvSpPr>
      </xdr:nvSpPr>
      <xdr:spPr bwMode="auto">
        <a:xfrm>
          <a:off x="138544" y="138544"/>
          <a:ext cx="9490364" cy="645102"/>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8</a:t>
          </a:r>
          <a:r>
            <a:rPr lang="ja-JP" altLang="en-US" sz="2400" b="1" i="0" u="none" strike="noStrike" baseline="0">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718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ゴシック"/>
              <a:ea typeface="ＭＳ ゴシック"/>
            </a:rPr>
            <a:t>平成</a:t>
          </a:r>
          <a:r>
            <a:rPr lang="en-US" altLang="ja-JP" sz="1600" b="1" i="0" u="none" strike="noStrike" baseline="0">
              <a:solidFill>
                <a:srgbClr val="000000"/>
              </a:solidFill>
              <a:latin typeface="ＭＳ ゴシック"/>
              <a:ea typeface="ＭＳ ゴシック"/>
            </a:rPr>
            <a:t>22</a:t>
          </a:r>
          <a:r>
            <a:rPr lang="ja-JP" altLang="en-US" sz="1600" b="1" i="0" u="none" strike="noStrike" baseline="0">
              <a:solidFill>
                <a:srgbClr val="000000"/>
              </a:solidFill>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7188"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ゴシック"/>
              <a:ea typeface="ＭＳ ゴシック"/>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7189"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wsDr>
</file>

<file path=xl/drawings/drawing12.xml><?xml version="1.0" encoding="utf-8"?>
<c:userShapes xmlns:c="http://schemas.openxmlformats.org/drawingml/2006/chart">
  <cdr:relSizeAnchor xmlns:cdr="http://schemas.openxmlformats.org/drawingml/2006/chartDrawing">
    <cdr:from>
      <cdr:x>0.01857</cdr:x>
      <cdr:y>0.0073</cdr:y>
    </cdr:from>
    <cdr:to>
      <cdr:x>0.1352</cdr:x>
      <cdr:y>0.06519</cdr:y>
    </cdr:to>
    <cdr:sp macro="" textlink="">
      <cdr:nvSpPr>
        <cdr:cNvPr id="8193" name="テキスト ボックス 6"/>
        <cdr:cNvSpPr txBox="1">
          <a:spLocks xmlns:a="http://schemas.openxmlformats.org/drawingml/2006/main" noChangeArrowheads="1"/>
        </cdr:cNvSpPr>
      </cdr:nvSpPr>
      <cdr:spPr bwMode="auto">
        <a:xfrm xmlns:a="http://schemas.openxmlformats.org/drawingml/2006/main">
          <a:off x="336093" y="50800"/>
          <a:ext cx="2090661" cy="37772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36576" tIns="22860" rIns="0" bIns="0" anchor="t" upright="1"/>
        <a:lstStyle xmlns:a="http://schemas.openxmlformats.org/drawingml/2006/main"/>
        <a:p xmlns:a="http://schemas.openxmlformats.org/drawingml/2006/main">
          <a:pPr algn="l" rtl="0">
            <a:defRPr sz="1000"/>
          </a:pPr>
          <a:r>
            <a:rPr lang="ja-JP" altLang="en-US" sz="1600" b="1" i="0" u="none" strike="noStrike" baseline="0">
              <a:solidFill>
                <a:srgbClr val="000000"/>
              </a:solidFill>
              <a:latin typeface="ＭＳ ゴシック"/>
              <a:ea typeface="ＭＳ ゴシック"/>
            </a:rPr>
            <a:t>（百万円）</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O56"/>
  <sheetViews>
    <sheetView showGridLines="0" zoomScaleNormal="100" workbookViewId="0">
      <selection activeCell="B18" sqref="B18:AX18"/>
    </sheetView>
  </sheetViews>
  <sheetFormatPr defaultColWidth="0" defaultRowHeight="11.25" zeroHeight="1"/>
  <cols>
    <col min="1" max="119" width="2.125" style="136" customWidth="1"/>
    <col min="120" max="16384" width="0" style="136" hidden="1"/>
  </cols>
  <sheetData>
    <row r="1" spans="1:119" ht="33" customHeight="1">
      <c r="A1" s="134"/>
      <c r="B1" s="458" t="s">
        <v>117</v>
      </c>
      <c r="C1" s="458"/>
      <c r="D1" s="458"/>
      <c r="E1" s="458"/>
      <c r="F1" s="458"/>
      <c r="G1" s="458"/>
      <c r="H1" s="458"/>
      <c r="I1" s="458"/>
      <c r="J1" s="458"/>
      <c r="K1" s="458"/>
      <c r="L1" s="458"/>
      <c r="M1" s="458"/>
      <c r="N1" s="458"/>
      <c r="O1" s="458"/>
      <c r="P1" s="458"/>
      <c r="Q1" s="458"/>
      <c r="R1" s="458"/>
      <c r="S1" s="458"/>
      <c r="T1" s="458"/>
      <c r="U1" s="458"/>
      <c r="V1" s="458"/>
      <c r="W1" s="458"/>
      <c r="X1" s="458"/>
      <c r="Y1" s="458"/>
      <c r="Z1" s="458"/>
      <c r="AA1" s="458"/>
      <c r="AB1" s="458"/>
      <c r="AC1" s="458"/>
      <c r="AD1" s="458"/>
      <c r="AE1" s="458"/>
      <c r="AF1" s="458"/>
      <c r="AG1" s="458"/>
      <c r="AH1" s="458"/>
      <c r="AI1" s="458"/>
      <c r="AJ1" s="458"/>
      <c r="AK1" s="458"/>
      <c r="AL1" s="458"/>
      <c r="AM1" s="458"/>
      <c r="AN1" s="458"/>
      <c r="AO1" s="458"/>
      <c r="AP1" s="458"/>
      <c r="AQ1" s="458"/>
      <c r="AR1" s="458"/>
      <c r="AS1" s="458"/>
      <c r="AT1" s="458"/>
      <c r="AU1" s="458"/>
      <c r="AV1" s="458"/>
      <c r="AW1" s="458"/>
      <c r="AX1" s="458"/>
      <c r="AY1" s="458"/>
      <c r="AZ1" s="458"/>
      <c r="BA1" s="458"/>
      <c r="BB1" s="458"/>
      <c r="BC1" s="458"/>
      <c r="BD1" s="458"/>
      <c r="BE1" s="458"/>
      <c r="BF1" s="458"/>
      <c r="BG1" s="458"/>
      <c r="BH1" s="458"/>
      <c r="BI1" s="458"/>
      <c r="BJ1" s="458"/>
      <c r="BK1" s="458"/>
      <c r="BL1" s="458"/>
      <c r="BM1" s="458"/>
      <c r="BN1" s="458"/>
      <c r="BO1" s="458"/>
      <c r="BP1" s="458"/>
      <c r="BQ1" s="458"/>
      <c r="BR1" s="458"/>
      <c r="BS1" s="458"/>
      <c r="BT1" s="458"/>
      <c r="BU1" s="458"/>
      <c r="BV1" s="458"/>
      <c r="BW1" s="458"/>
      <c r="BX1" s="458"/>
      <c r="BY1" s="458"/>
      <c r="BZ1" s="458"/>
      <c r="CA1" s="458"/>
      <c r="CB1" s="458"/>
      <c r="CC1" s="458"/>
      <c r="CD1" s="458"/>
      <c r="CE1" s="458"/>
      <c r="CF1" s="458"/>
      <c r="CG1" s="458"/>
      <c r="CH1" s="458"/>
      <c r="CI1" s="458"/>
      <c r="CJ1" s="458"/>
      <c r="CK1" s="458"/>
      <c r="CL1" s="458"/>
      <c r="CM1" s="458"/>
      <c r="CN1" s="458"/>
      <c r="CO1" s="458"/>
      <c r="CP1" s="458"/>
      <c r="CQ1" s="458"/>
      <c r="CR1" s="458"/>
      <c r="CS1" s="458"/>
      <c r="CT1" s="458"/>
      <c r="CU1" s="458"/>
      <c r="CV1" s="458"/>
      <c r="CW1" s="458"/>
      <c r="CX1" s="458"/>
      <c r="CY1" s="458"/>
      <c r="CZ1" s="458"/>
      <c r="DA1" s="458"/>
      <c r="DB1" s="458"/>
      <c r="DC1" s="458"/>
      <c r="DD1" s="458"/>
      <c r="DE1" s="458"/>
      <c r="DF1" s="458"/>
      <c r="DG1" s="458"/>
      <c r="DH1" s="458"/>
      <c r="DI1" s="458"/>
      <c r="DJ1" s="135"/>
      <c r="DK1" s="135"/>
      <c r="DL1" s="135"/>
      <c r="DM1" s="135"/>
      <c r="DN1" s="135"/>
      <c r="DO1" s="135"/>
    </row>
    <row r="2" spans="1:119" ht="24.75" thickBot="1">
      <c r="A2" s="134"/>
      <c r="B2" s="137" t="s">
        <v>118</v>
      </c>
      <c r="C2" s="137"/>
      <c r="D2" s="138"/>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4"/>
      <c r="BM2" s="134"/>
      <c r="BN2" s="134"/>
      <c r="BO2" s="134"/>
      <c r="BP2" s="134"/>
      <c r="BQ2" s="134"/>
      <c r="BR2" s="134"/>
      <c r="BS2" s="134"/>
      <c r="BT2" s="134"/>
      <c r="BU2" s="134"/>
      <c r="BV2" s="134"/>
      <c r="BW2" s="134"/>
      <c r="BX2" s="134"/>
      <c r="BY2" s="134"/>
      <c r="BZ2" s="134"/>
      <c r="CA2" s="134"/>
      <c r="CB2" s="134"/>
      <c r="CC2" s="134"/>
      <c r="CD2" s="134"/>
      <c r="CE2" s="134"/>
      <c r="CF2" s="134"/>
      <c r="CG2" s="134"/>
      <c r="CH2" s="134"/>
      <c r="CI2" s="134"/>
      <c r="CJ2" s="134"/>
      <c r="CK2" s="134"/>
      <c r="CL2" s="134"/>
      <c r="CM2" s="134"/>
      <c r="CN2" s="134"/>
      <c r="CO2" s="134"/>
      <c r="CP2" s="134"/>
      <c r="CQ2" s="134"/>
      <c r="CR2" s="134"/>
      <c r="CS2" s="134"/>
      <c r="CT2" s="134"/>
      <c r="CU2" s="134"/>
      <c r="CV2" s="134"/>
      <c r="CW2" s="134"/>
      <c r="CX2" s="134"/>
      <c r="CY2" s="134"/>
      <c r="CZ2" s="134"/>
      <c r="DA2" s="134"/>
      <c r="DB2" s="134"/>
      <c r="DC2" s="134"/>
      <c r="DD2" s="134"/>
      <c r="DE2" s="134"/>
      <c r="DF2" s="134"/>
      <c r="DG2" s="134"/>
      <c r="DH2" s="134"/>
      <c r="DI2" s="134"/>
      <c r="DJ2" s="134"/>
      <c r="DK2" s="134"/>
      <c r="DL2" s="134"/>
      <c r="DM2" s="134"/>
      <c r="DN2" s="134"/>
      <c r="DO2" s="134"/>
    </row>
    <row r="3" spans="1:119" ht="11.25" customHeight="1" thickBot="1">
      <c r="A3" s="135"/>
      <c r="B3" s="459" t="s">
        <v>119</v>
      </c>
      <c r="C3" s="460"/>
      <c r="D3" s="460"/>
      <c r="E3" s="461"/>
      <c r="F3" s="461"/>
      <c r="G3" s="461"/>
      <c r="H3" s="461"/>
      <c r="I3" s="461"/>
      <c r="J3" s="461"/>
      <c r="K3" s="461"/>
      <c r="L3" s="461" t="s">
        <v>120</v>
      </c>
      <c r="M3" s="461"/>
      <c r="N3" s="461"/>
      <c r="O3" s="461"/>
      <c r="P3" s="461"/>
      <c r="Q3" s="461"/>
      <c r="R3" s="467"/>
      <c r="S3" s="467"/>
      <c r="T3" s="467"/>
      <c r="U3" s="467"/>
      <c r="V3" s="468"/>
      <c r="W3" s="472" t="s">
        <v>121</v>
      </c>
      <c r="X3" s="473"/>
      <c r="Y3" s="473"/>
      <c r="Z3" s="473"/>
      <c r="AA3" s="473"/>
      <c r="AB3" s="460"/>
      <c r="AC3" s="467" t="s">
        <v>122</v>
      </c>
      <c r="AD3" s="473"/>
      <c r="AE3" s="473"/>
      <c r="AF3" s="473"/>
      <c r="AG3" s="473"/>
      <c r="AH3" s="473"/>
      <c r="AI3" s="473"/>
      <c r="AJ3" s="473"/>
      <c r="AK3" s="473"/>
      <c r="AL3" s="476"/>
      <c r="AM3" s="472" t="s">
        <v>123</v>
      </c>
      <c r="AN3" s="473"/>
      <c r="AO3" s="473"/>
      <c r="AP3" s="473"/>
      <c r="AQ3" s="473"/>
      <c r="AR3" s="473"/>
      <c r="AS3" s="473"/>
      <c r="AT3" s="473"/>
      <c r="AU3" s="473"/>
      <c r="AV3" s="473"/>
      <c r="AW3" s="473"/>
      <c r="AX3" s="476"/>
      <c r="AY3" s="479" t="s">
        <v>72</v>
      </c>
      <c r="AZ3" s="480"/>
      <c r="BA3" s="480"/>
      <c r="BB3" s="480"/>
      <c r="BC3" s="480"/>
      <c r="BD3" s="480"/>
      <c r="BE3" s="480"/>
      <c r="BF3" s="480"/>
      <c r="BG3" s="480"/>
      <c r="BH3" s="480"/>
      <c r="BI3" s="480"/>
      <c r="BJ3" s="480"/>
      <c r="BK3" s="480"/>
      <c r="BL3" s="480"/>
      <c r="BM3" s="481"/>
      <c r="BN3" s="472" t="s">
        <v>124</v>
      </c>
      <c r="BO3" s="473"/>
      <c r="BP3" s="473"/>
      <c r="BQ3" s="473"/>
      <c r="BR3" s="473"/>
      <c r="BS3" s="473"/>
      <c r="BT3" s="473"/>
      <c r="BU3" s="476"/>
      <c r="BV3" s="472" t="s">
        <v>125</v>
      </c>
      <c r="BW3" s="473"/>
      <c r="BX3" s="473"/>
      <c r="BY3" s="473"/>
      <c r="BZ3" s="473"/>
      <c r="CA3" s="473"/>
      <c r="CB3" s="473"/>
      <c r="CC3" s="476"/>
      <c r="CD3" s="479" t="s">
        <v>72</v>
      </c>
      <c r="CE3" s="480"/>
      <c r="CF3" s="480"/>
      <c r="CG3" s="480"/>
      <c r="CH3" s="480"/>
      <c r="CI3" s="480"/>
      <c r="CJ3" s="480"/>
      <c r="CK3" s="480"/>
      <c r="CL3" s="480"/>
      <c r="CM3" s="480"/>
      <c r="CN3" s="480"/>
      <c r="CO3" s="480"/>
      <c r="CP3" s="480"/>
      <c r="CQ3" s="480"/>
      <c r="CR3" s="480"/>
      <c r="CS3" s="481"/>
      <c r="CT3" s="472" t="s">
        <v>126</v>
      </c>
      <c r="CU3" s="473"/>
      <c r="CV3" s="473"/>
      <c r="CW3" s="473"/>
      <c r="CX3" s="473"/>
      <c r="CY3" s="473"/>
      <c r="CZ3" s="473"/>
      <c r="DA3" s="476"/>
      <c r="DB3" s="472" t="s">
        <v>127</v>
      </c>
      <c r="DC3" s="473"/>
      <c r="DD3" s="473"/>
      <c r="DE3" s="473"/>
      <c r="DF3" s="473"/>
      <c r="DG3" s="473"/>
      <c r="DH3" s="473"/>
      <c r="DI3" s="476"/>
      <c r="DJ3" s="134"/>
      <c r="DK3" s="134"/>
      <c r="DL3" s="134"/>
      <c r="DM3" s="134"/>
      <c r="DN3" s="134"/>
      <c r="DO3" s="134"/>
    </row>
    <row r="4" spans="1:119" ht="11.25" customHeight="1">
      <c r="A4" s="135"/>
      <c r="B4" s="462"/>
      <c r="C4" s="463"/>
      <c r="D4" s="463"/>
      <c r="E4" s="464"/>
      <c r="F4" s="464"/>
      <c r="G4" s="464"/>
      <c r="H4" s="464"/>
      <c r="I4" s="464"/>
      <c r="J4" s="464"/>
      <c r="K4" s="464"/>
      <c r="L4" s="464"/>
      <c r="M4" s="464"/>
      <c r="N4" s="464"/>
      <c r="O4" s="464"/>
      <c r="P4" s="464"/>
      <c r="Q4" s="464"/>
      <c r="R4" s="469"/>
      <c r="S4" s="469"/>
      <c r="T4" s="469"/>
      <c r="U4" s="469"/>
      <c r="V4" s="470"/>
      <c r="W4" s="474"/>
      <c r="X4" s="318"/>
      <c r="Y4" s="318"/>
      <c r="Z4" s="318"/>
      <c r="AA4" s="318"/>
      <c r="AB4" s="463"/>
      <c r="AC4" s="469"/>
      <c r="AD4" s="318"/>
      <c r="AE4" s="318"/>
      <c r="AF4" s="318"/>
      <c r="AG4" s="318"/>
      <c r="AH4" s="318"/>
      <c r="AI4" s="318"/>
      <c r="AJ4" s="318"/>
      <c r="AK4" s="318"/>
      <c r="AL4" s="477"/>
      <c r="AM4" s="475"/>
      <c r="AN4" s="365"/>
      <c r="AO4" s="365"/>
      <c r="AP4" s="365"/>
      <c r="AQ4" s="365"/>
      <c r="AR4" s="365"/>
      <c r="AS4" s="365"/>
      <c r="AT4" s="365"/>
      <c r="AU4" s="365"/>
      <c r="AV4" s="365"/>
      <c r="AW4" s="365"/>
      <c r="AX4" s="478"/>
      <c r="AY4" s="375" t="s">
        <v>128</v>
      </c>
      <c r="AZ4" s="376"/>
      <c r="BA4" s="376"/>
      <c r="BB4" s="376"/>
      <c r="BC4" s="376"/>
      <c r="BD4" s="376"/>
      <c r="BE4" s="376"/>
      <c r="BF4" s="376"/>
      <c r="BG4" s="376"/>
      <c r="BH4" s="376"/>
      <c r="BI4" s="376"/>
      <c r="BJ4" s="376"/>
      <c r="BK4" s="376"/>
      <c r="BL4" s="376"/>
      <c r="BM4" s="377"/>
      <c r="BN4" s="358">
        <v>4602412</v>
      </c>
      <c r="BO4" s="359"/>
      <c r="BP4" s="359"/>
      <c r="BQ4" s="359"/>
      <c r="BR4" s="359"/>
      <c r="BS4" s="359"/>
      <c r="BT4" s="359"/>
      <c r="BU4" s="360"/>
      <c r="BV4" s="358">
        <v>4244879</v>
      </c>
      <c r="BW4" s="359"/>
      <c r="BX4" s="359"/>
      <c r="BY4" s="359"/>
      <c r="BZ4" s="359"/>
      <c r="CA4" s="359"/>
      <c r="CB4" s="359"/>
      <c r="CC4" s="360"/>
      <c r="CD4" s="485" t="s">
        <v>129</v>
      </c>
      <c r="CE4" s="486"/>
      <c r="CF4" s="486"/>
      <c r="CG4" s="486"/>
      <c r="CH4" s="486"/>
      <c r="CI4" s="486"/>
      <c r="CJ4" s="486"/>
      <c r="CK4" s="486"/>
      <c r="CL4" s="486"/>
      <c r="CM4" s="486"/>
      <c r="CN4" s="486"/>
      <c r="CO4" s="486"/>
      <c r="CP4" s="486"/>
      <c r="CQ4" s="486"/>
      <c r="CR4" s="486"/>
      <c r="CS4" s="487"/>
      <c r="CT4" s="482">
        <v>6.2</v>
      </c>
      <c r="CU4" s="483"/>
      <c r="CV4" s="483"/>
      <c r="CW4" s="483"/>
      <c r="CX4" s="483"/>
      <c r="CY4" s="483"/>
      <c r="CZ4" s="483"/>
      <c r="DA4" s="484"/>
      <c r="DB4" s="482">
        <v>5.7</v>
      </c>
      <c r="DC4" s="483"/>
      <c r="DD4" s="483"/>
      <c r="DE4" s="483"/>
      <c r="DF4" s="483"/>
      <c r="DG4" s="483"/>
      <c r="DH4" s="483"/>
      <c r="DI4" s="484"/>
      <c r="DJ4" s="134"/>
      <c r="DK4" s="134"/>
      <c r="DL4" s="134"/>
      <c r="DM4" s="134"/>
      <c r="DN4" s="134"/>
      <c r="DO4" s="134"/>
    </row>
    <row r="5" spans="1:119" ht="11.25" customHeight="1">
      <c r="A5" s="135"/>
      <c r="B5" s="465"/>
      <c r="C5" s="366"/>
      <c r="D5" s="366"/>
      <c r="E5" s="466"/>
      <c r="F5" s="466"/>
      <c r="G5" s="466"/>
      <c r="H5" s="466"/>
      <c r="I5" s="466"/>
      <c r="J5" s="466"/>
      <c r="K5" s="466"/>
      <c r="L5" s="466"/>
      <c r="M5" s="466"/>
      <c r="N5" s="466"/>
      <c r="O5" s="466"/>
      <c r="P5" s="466"/>
      <c r="Q5" s="466"/>
      <c r="R5" s="364"/>
      <c r="S5" s="364"/>
      <c r="T5" s="364"/>
      <c r="U5" s="364"/>
      <c r="V5" s="471"/>
      <c r="W5" s="475"/>
      <c r="X5" s="365"/>
      <c r="Y5" s="365"/>
      <c r="Z5" s="365"/>
      <c r="AA5" s="365"/>
      <c r="AB5" s="366"/>
      <c r="AC5" s="364"/>
      <c r="AD5" s="365"/>
      <c r="AE5" s="365"/>
      <c r="AF5" s="365"/>
      <c r="AG5" s="365"/>
      <c r="AH5" s="365"/>
      <c r="AI5" s="365"/>
      <c r="AJ5" s="365"/>
      <c r="AK5" s="365"/>
      <c r="AL5" s="478"/>
      <c r="AM5" s="444" t="s">
        <v>130</v>
      </c>
      <c r="AN5" s="328"/>
      <c r="AO5" s="328"/>
      <c r="AP5" s="328"/>
      <c r="AQ5" s="328"/>
      <c r="AR5" s="328"/>
      <c r="AS5" s="328"/>
      <c r="AT5" s="329"/>
      <c r="AU5" s="450" t="s">
        <v>131</v>
      </c>
      <c r="AV5" s="451"/>
      <c r="AW5" s="451"/>
      <c r="AX5" s="451"/>
      <c r="AY5" s="342" t="s">
        <v>132</v>
      </c>
      <c r="AZ5" s="343"/>
      <c r="BA5" s="343"/>
      <c r="BB5" s="343"/>
      <c r="BC5" s="343"/>
      <c r="BD5" s="343"/>
      <c r="BE5" s="343"/>
      <c r="BF5" s="343"/>
      <c r="BG5" s="343"/>
      <c r="BH5" s="343"/>
      <c r="BI5" s="343"/>
      <c r="BJ5" s="343"/>
      <c r="BK5" s="343"/>
      <c r="BL5" s="343"/>
      <c r="BM5" s="344"/>
      <c r="BN5" s="350">
        <v>4456140</v>
      </c>
      <c r="BO5" s="351"/>
      <c r="BP5" s="351"/>
      <c r="BQ5" s="351"/>
      <c r="BR5" s="351"/>
      <c r="BS5" s="351"/>
      <c r="BT5" s="351"/>
      <c r="BU5" s="352"/>
      <c r="BV5" s="350">
        <v>4117892</v>
      </c>
      <c r="BW5" s="351"/>
      <c r="BX5" s="351"/>
      <c r="BY5" s="351"/>
      <c r="BZ5" s="351"/>
      <c r="CA5" s="351"/>
      <c r="CB5" s="351"/>
      <c r="CC5" s="352"/>
      <c r="CD5" s="367" t="s">
        <v>133</v>
      </c>
      <c r="CE5" s="368"/>
      <c r="CF5" s="368"/>
      <c r="CG5" s="368"/>
      <c r="CH5" s="368"/>
      <c r="CI5" s="368"/>
      <c r="CJ5" s="368"/>
      <c r="CK5" s="368"/>
      <c r="CL5" s="368"/>
      <c r="CM5" s="368"/>
      <c r="CN5" s="368"/>
      <c r="CO5" s="368"/>
      <c r="CP5" s="368"/>
      <c r="CQ5" s="368"/>
      <c r="CR5" s="368"/>
      <c r="CS5" s="369"/>
      <c r="CT5" s="321">
        <v>95.1</v>
      </c>
      <c r="CU5" s="322"/>
      <c r="CV5" s="322"/>
      <c r="CW5" s="322"/>
      <c r="CX5" s="322"/>
      <c r="CY5" s="322"/>
      <c r="CZ5" s="322"/>
      <c r="DA5" s="323"/>
      <c r="DB5" s="321">
        <v>95</v>
      </c>
      <c r="DC5" s="322"/>
      <c r="DD5" s="322"/>
      <c r="DE5" s="322"/>
      <c r="DF5" s="322"/>
      <c r="DG5" s="322"/>
      <c r="DH5" s="322"/>
      <c r="DI5" s="323"/>
      <c r="DJ5" s="134"/>
      <c r="DK5" s="134"/>
      <c r="DL5" s="134"/>
      <c r="DM5" s="134"/>
      <c r="DN5" s="134"/>
      <c r="DO5" s="134"/>
    </row>
    <row r="6" spans="1:119" ht="11.25" customHeight="1">
      <c r="A6" s="135"/>
      <c r="B6" s="507" t="s">
        <v>134</v>
      </c>
      <c r="C6" s="363"/>
      <c r="D6" s="363"/>
      <c r="E6" s="488"/>
      <c r="F6" s="488"/>
      <c r="G6" s="488"/>
      <c r="H6" s="488"/>
      <c r="I6" s="488"/>
      <c r="J6" s="488"/>
      <c r="K6" s="488"/>
      <c r="L6" s="488" t="s">
        <v>135</v>
      </c>
      <c r="M6" s="488"/>
      <c r="N6" s="488"/>
      <c r="O6" s="488"/>
      <c r="P6" s="488"/>
      <c r="Q6" s="488"/>
      <c r="R6" s="405"/>
      <c r="S6" s="405"/>
      <c r="T6" s="405"/>
      <c r="U6" s="405"/>
      <c r="V6" s="489"/>
      <c r="W6" s="425" t="s">
        <v>136</v>
      </c>
      <c r="X6" s="362"/>
      <c r="Y6" s="362"/>
      <c r="Z6" s="362"/>
      <c r="AA6" s="362"/>
      <c r="AB6" s="363"/>
      <c r="AC6" s="493" t="s">
        <v>137</v>
      </c>
      <c r="AD6" s="494"/>
      <c r="AE6" s="494"/>
      <c r="AF6" s="494"/>
      <c r="AG6" s="494"/>
      <c r="AH6" s="494"/>
      <c r="AI6" s="494"/>
      <c r="AJ6" s="494"/>
      <c r="AK6" s="494"/>
      <c r="AL6" s="495"/>
      <c r="AM6" s="444" t="s">
        <v>138</v>
      </c>
      <c r="AN6" s="328"/>
      <c r="AO6" s="328"/>
      <c r="AP6" s="328"/>
      <c r="AQ6" s="328"/>
      <c r="AR6" s="328"/>
      <c r="AS6" s="328"/>
      <c r="AT6" s="329"/>
      <c r="AU6" s="450" t="s">
        <v>131</v>
      </c>
      <c r="AV6" s="451"/>
      <c r="AW6" s="451"/>
      <c r="AX6" s="451"/>
      <c r="AY6" s="342" t="s">
        <v>139</v>
      </c>
      <c r="AZ6" s="343"/>
      <c r="BA6" s="343"/>
      <c r="BB6" s="343"/>
      <c r="BC6" s="343"/>
      <c r="BD6" s="343"/>
      <c r="BE6" s="343"/>
      <c r="BF6" s="343"/>
      <c r="BG6" s="343"/>
      <c r="BH6" s="343"/>
      <c r="BI6" s="343"/>
      <c r="BJ6" s="343"/>
      <c r="BK6" s="343"/>
      <c r="BL6" s="343"/>
      <c r="BM6" s="344"/>
      <c r="BN6" s="350">
        <v>146272</v>
      </c>
      <c r="BO6" s="351"/>
      <c r="BP6" s="351"/>
      <c r="BQ6" s="351"/>
      <c r="BR6" s="351"/>
      <c r="BS6" s="351"/>
      <c r="BT6" s="351"/>
      <c r="BU6" s="352"/>
      <c r="BV6" s="350">
        <v>126987</v>
      </c>
      <c r="BW6" s="351"/>
      <c r="BX6" s="351"/>
      <c r="BY6" s="351"/>
      <c r="BZ6" s="351"/>
      <c r="CA6" s="351"/>
      <c r="CB6" s="351"/>
      <c r="CC6" s="352"/>
      <c r="CD6" s="367" t="s">
        <v>140</v>
      </c>
      <c r="CE6" s="368"/>
      <c r="CF6" s="368"/>
      <c r="CG6" s="368"/>
      <c r="CH6" s="368"/>
      <c r="CI6" s="368"/>
      <c r="CJ6" s="368"/>
      <c r="CK6" s="368"/>
      <c r="CL6" s="368"/>
      <c r="CM6" s="368"/>
      <c r="CN6" s="368"/>
      <c r="CO6" s="368"/>
      <c r="CP6" s="368"/>
      <c r="CQ6" s="368"/>
      <c r="CR6" s="368"/>
      <c r="CS6" s="369"/>
      <c r="CT6" s="455">
        <v>106.3</v>
      </c>
      <c r="CU6" s="456"/>
      <c r="CV6" s="456"/>
      <c r="CW6" s="456"/>
      <c r="CX6" s="456"/>
      <c r="CY6" s="456"/>
      <c r="CZ6" s="456"/>
      <c r="DA6" s="457"/>
      <c r="DB6" s="455">
        <v>103.3</v>
      </c>
      <c r="DC6" s="456"/>
      <c r="DD6" s="456"/>
      <c r="DE6" s="456"/>
      <c r="DF6" s="456"/>
      <c r="DG6" s="456"/>
      <c r="DH6" s="456"/>
      <c r="DI6" s="457"/>
      <c r="DJ6" s="134"/>
      <c r="DK6" s="134"/>
      <c r="DL6" s="134"/>
      <c r="DM6" s="134"/>
      <c r="DN6" s="134"/>
      <c r="DO6" s="134"/>
    </row>
    <row r="7" spans="1:119" ht="11.25" customHeight="1">
      <c r="A7" s="135"/>
      <c r="B7" s="462"/>
      <c r="C7" s="463"/>
      <c r="D7" s="463"/>
      <c r="E7" s="464"/>
      <c r="F7" s="464"/>
      <c r="G7" s="464"/>
      <c r="H7" s="464"/>
      <c r="I7" s="464"/>
      <c r="J7" s="464"/>
      <c r="K7" s="464"/>
      <c r="L7" s="464"/>
      <c r="M7" s="464"/>
      <c r="N7" s="464"/>
      <c r="O7" s="464"/>
      <c r="P7" s="464"/>
      <c r="Q7" s="464"/>
      <c r="R7" s="469"/>
      <c r="S7" s="469"/>
      <c r="T7" s="469"/>
      <c r="U7" s="469"/>
      <c r="V7" s="470"/>
      <c r="W7" s="474"/>
      <c r="X7" s="318"/>
      <c r="Y7" s="318"/>
      <c r="Z7" s="318"/>
      <c r="AA7" s="318"/>
      <c r="AB7" s="463"/>
      <c r="AC7" s="496"/>
      <c r="AD7" s="320"/>
      <c r="AE7" s="320"/>
      <c r="AF7" s="320"/>
      <c r="AG7" s="320"/>
      <c r="AH7" s="320"/>
      <c r="AI7" s="320"/>
      <c r="AJ7" s="320"/>
      <c r="AK7" s="320"/>
      <c r="AL7" s="497"/>
      <c r="AM7" s="444" t="s">
        <v>141</v>
      </c>
      <c r="AN7" s="328"/>
      <c r="AO7" s="328"/>
      <c r="AP7" s="328"/>
      <c r="AQ7" s="328"/>
      <c r="AR7" s="328"/>
      <c r="AS7" s="328"/>
      <c r="AT7" s="329"/>
      <c r="AU7" s="450" t="s">
        <v>142</v>
      </c>
      <c r="AV7" s="451"/>
      <c r="AW7" s="451"/>
      <c r="AX7" s="451"/>
      <c r="AY7" s="342" t="s">
        <v>143</v>
      </c>
      <c r="AZ7" s="343"/>
      <c r="BA7" s="343"/>
      <c r="BB7" s="343"/>
      <c r="BC7" s="343"/>
      <c r="BD7" s="343"/>
      <c r="BE7" s="343"/>
      <c r="BF7" s="343"/>
      <c r="BG7" s="343"/>
      <c r="BH7" s="343"/>
      <c r="BI7" s="343"/>
      <c r="BJ7" s="343"/>
      <c r="BK7" s="343"/>
      <c r="BL7" s="343"/>
      <c r="BM7" s="344"/>
      <c r="BN7" s="350">
        <v>8206</v>
      </c>
      <c r="BO7" s="351"/>
      <c r="BP7" s="351"/>
      <c r="BQ7" s="351"/>
      <c r="BR7" s="351"/>
      <c r="BS7" s="351"/>
      <c r="BT7" s="351"/>
      <c r="BU7" s="352"/>
      <c r="BV7" s="350">
        <v>3698</v>
      </c>
      <c r="BW7" s="351"/>
      <c r="BX7" s="351"/>
      <c r="BY7" s="351"/>
      <c r="BZ7" s="351"/>
      <c r="CA7" s="351"/>
      <c r="CB7" s="351"/>
      <c r="CC7" s="352"/>
      <c r="CD7" s="367" t="s">
        <v>144</v>
      </c>
      <c r="CE7" s="368"/>
      <c r="CF7" s="368"/>
      <c r="CG7" s="368"/>
      <c r="CH7" s="368"/>
      <c r="CI7" s="368"/>
      <c r="CJ7" s="368"/>
      <c r="CK7" s="368"/>
      <c r="CL7" s="368"/>
      <c r="CM7" s="368"/>
      <c r="CN7" s="368"/>
      <c r="CO7" s="368"/>
      <c r="CP7" s="368"/>
      <c r="CQ7" s="368"/>
      <c r="CR7" s="368"/>
      <c r="CS7" s="369"/>
      <c r="CT7" s="350">
        <v>2238968</v>
      </c>
      <c r="CU7" s="351"/>
      <c r="CV7" s="351"/>
      <c r="CW7" s="351"/>
      <c r="CX7" s="351"/>
      <c r="CY7" s="351"/>
      <c r="CZ7" s="351"/>
      <c r="DA7" s="352"/>
      <c r="DB7" s="350">
        <v>2181568</v>
      </c>
      <c r="DC7" s="351"/>
      <c r="DD7" s="351"/>
      <c r="DE7" s="351"/>
      <c r="DF7" s="351"/>
      <c r="DG7" s="351"/>
      <c r="DH7" s="351"/>
      <c r="DI7" s="352"/>
      <c r="DJ7" s="134"/>
      <c r="DK7" s="134"/>
      <c r="DL7" s="134"/>
      <c r="DM7" s="134"/>
      <c r="DN7" s="134"/>
      <c r="DO7" s="134"/>
    </row>
    <row r="8" spans="1:119" ht="11.25" customHeight="1" thickBot="1">
      <c r="A8" s="135"/>
      <c r="B8" s="508"/>
      <c r="C8" s="428"/>
      <c r="D8" s="428"/>
      <c r="E8" s="490"/>
      <c r="F8" s="490"/>
      <c r="G8" s="490"/>
      <c r="H8" s="490"/>
      <c r="I8" s="490"/>
      <c r="J8" s="490"/>
      <c r="K8" s="490"/>
      <c r="L8" s="490"/>
      <c r="M8" s="490"/>
      <c r="N8" s="490"/>
      <c r="O8" s="490"/>
      <c r="P8" s="490"/>
      <c r="Q8" s="490"/>
      <c r="R8" s="491"/>
      <c r="S8" s="491"/>
      <c r="T8" s="491"/>
      <c r="U8" s="491"/>
      <c r="V8" s="492"/>
      <c r="W8" s="426"/>
      <c r="X8" s="427"/>
      <c r="Y8" s="427"/>
      <c r="Z8" s="427"/>
      <c r="AA8" s="427"/>
      <c r="AB8" s="428"/>
      <c r="AC8" s="498"/>
      <c r="AD8" s="499"/>
      <c r="AE8" s="499"/>
      <c r="AF8" s="499"/>
      <c r="AG8" s="499"/>
      <c r="AH8" s="499"/>
      <c r="AI8" s="499"/>
      <c r="AJ8" s="499"/>
      <c r="AK8" s="499"/>
      <c r="AL8" s="500"/>
      <c r="AM8" s="444" t="s">
        <v>145</v>
      </c>
      <c r="AN8" s="328"/>
      <c r="AO8" s="328"/>
      <c r="AP8" s="328"/>
      <c r="AQ8" s="328"/>
      <c r="AR8" s="328"/>
      <c r="AS8" s="328"/>
      <c r="AT8" s="329"/>
      <c r="AU8" s="450" t="s">
        <v>146</v>
      </c>
      <c r="AV8" s="451"/>
      <c r="AW8" s="451"/>
      <c r="AX8" s="451"/>
      <c r="AY8" s="342" t="s">
        <v>147</v>
      </c>
      <c r="AZ8" s="343"/>
      <c r="BA8" s="343"/>
      <c r="BB8" s="343"/>
      <c r="BC8" s="343"/>
      <c r="BD8" s="343"/>
      <c r="BE8" s="343"/>
      <c r="BF8" s="343"/>
      <c r="BG8" s="343"/>
      <c r="BH8" s="343"/>
      <c r="BI8" s="343"/>
      <c r="BJ8" s="343"/>
      <c r="BK8" s="343"/>
      <c r="BL8" s="343"/>
      <c r="BM8" s="344"/>
      <c r="BN8" s="350">
        <v>138066</v>
      </c>
      <c r="BO8" s="351"/>
      <c r="BP8" s="351"/>
      <c r="BQ8" s="351"/>
      <c r="BR8" s="351"/>
      <c r="BS8" s="351"/>
      <c r="BT8" s="351"/>
      <c r="BU8" s="352"/>
      <c r="BV8" s="350">
        <v>123289</v>
      </c>
      <c r="BW8" s="351"/>
      <c r="BX8" s="351"/>
      <c r="BY8" s="351"/>
      <c r="BZ8" s="351"/>
      <c r="CA8" s="351"/>
      <c r="CB8" s="351"/>
      <c r="CC8" s="352"/>
      <c r="CD8" s="367" t="s">
        <v>148</v>
      </c>
      <c r="CE8" s="368"/>
      <c r="CF8" s="368"/>
      <c r="CG8" s="368"/>
      <c r="CH8" s="368"/>
      <c r="CI8" s="368"/>
      <c r="CJ8" s="368"/>
      <c r="CK8" s="368"/>
      <c r="CL8" s="368"/>
      <c r="CM8" s="368"/>
      <c r="CN8" s="368"/>
      <c r="CO8" s="368"/>
      <c r="CP8" s="368"/>
      <c r="CQ8" s="368"/>
      <c r="CR8" s="368"/>
      <c r="CS8" s="369"/>
      <c r="CT8" s="447">
        <v>0.92</v>
      </c>
      <c r="CU8" s="448"/>
      <c r="CV8" s="448"/>
      <c r="CW8" s="448"/>
      <c r="CX8" s="448"/>
      <c r="CY8" s="448"/>
      <c r="CZ8" s="448"/>
      <c r="DA8" s="449"/>
      <c r="DB8" s="447">
        <v>0.95</v>
      </c>
      <c r="DC8" s="448"/>
      <c r="DD8" s="448"/>
      <c r="DE8" s="448"/>
      <c r="DF8" s="448"/>
      <c r="DG8" s="448"/>
      <c r="DH8" s="448"/>
      <c r="DI8" s="449"/>
      <c r="DJ8" s="134"/>
      <c r="DK8" s="134"/>
      <c r="DL8" s="134"/>
      <c r="DM8" s="134"/>
      <c r="DN8" s="134"/>
      <c r="DO8" s="134"/>
    </row>
    <row r="9" spans="1:119" ht="13.5" customHeight="1" thickBot="1">
      <c r="A9" s="135"/>
      <c r="B9" s="479" t="s">
        <v>149</v>
      </c>
      <c r="C9" s="480"/>
      <c r="D9" s="480"/>
      <c r="E9" s="480"/>
      <c r="F9" s="480"/>
      <c r="G9" s="480"/>
      <c r="H9" s="480"/>
      <c r="I9" s="480"/>
      <c r="J9" s="480"/>
      <c r="K9" s="416"/>
      <c r="L9" s="438" t="s">
        <v>150</v>
      </c>
      <c r="M9" s="439"/>
      <c r="N9" s="439"/>
      <c r="O9" s="439"/>
      <c r="P9" s="439"/>
      <c r="Q9" s="440"/>
      <c r="R9" s="504">
        <v>7160</v>
      </c>
      <c r="S9" s="505"/>
      <c r="T9" s="505"/>
      <c r="U9" s="505"/>
      <c r="V9" s="506"/>
      <c r="W9" s="472" t="s">
        <v>151</v>
      </c>
      <c r="X9" s="473"/>
      <c r="Y9" s="473"/>
      <c r="Z9" s="473"/>
      <c r="AA9" s="473"/>
      <c r="AB9" s="473"/>
      <c r="AC9" s="473"/>
      <c r="AD9" s="473"/>
      <c r="AE9" s="473"/>
      <c r="AF9" s="473"/>
      <c r="AG9" s="473"/>
      <c r="AH9" s="473"/>
      <c r="AI9" s="473"/>
      <c r="AJ9" s="473"/>
      <c r="AK9" s="473"/>
      <c r="AL9" s="476"/>
      <c r="AM9" s="444" t="s">
        <v>152</v>
      </c>
      <c r="AN9" s="328"/>
      <c r="AO9" s="328"/>
      <c r="AP9" s="328"/>
      <c r="AQ9" s="328"/>
      <c r="AR9" s="328"/>
      <c r="AS9" s="328"/>
      <c r="AT9" s="329"/>
      <c r="AU9" s="450" t="s">
        <v>153</v>
      </c>
      <c r="AV9" s="451"/>
      <c r="AW9" s="451"/>
      <c r="AX9" s="451"/>
      <c r="AY9" s="342" t="s">
        <v>154</v>
      </c>
      <c r="AZ9" s="343"/>
      <c r="BA9" s="343"/>
      <c r="BB9" s="343"/>
      <c r="BC9" s="343"/>
      <c r="BD9" s="343"/>
      <c r="BE9" s="343"/>
      <c r="BF9" s="343"/>
      <c r="BG9" s="343"/>
      <c r="BH9" s="343"/>
      <c r="BI9" s="343"/>
      <c r="BJ9" s="343"/>
      <c r="BK9" s="343"/>
      <c r="BL9" s="343"/>
      <c r="BM9" s="344"/>
      <c r="BN9" s="350">
        <v>14777</v>
      </c>
      <c r="BO9" s="351"/>
      <c r="BP9" s="351"/>
      <c r="BQ9" s="351"/>
      <c r="BR9" s="351"/>
      <c r="BS9" s="351"/>
      <c r="BT9" s="351"/>
      <c r="BU9" s="352"/>
      <c r="BV9" s="350">
        <v>-32348</v>
      </c>
      <c r="BW9" s="351"/>
      <c r="BX9" s="351"/>
      <c r="BY9" s="351"/>
      <c r="BZ9" s="351"/>
      <c r="CA9" s="351"/>
      <c r="CB9" s="351"/>
      <c r="CC9" s="352"/>
      <c r="CD9" s="353" t="s">
        <v>155</v>
      </c>
      <c r="CE9" s="354"/>
      <c r="CF9" s="354"/>
      <c r="CG9" s="354"/>
      <c r="CH9" s="354"/>
      <c r="CI9" s="354"/>
      <c r="CJ9" s="354"/>
      <c r="CK9" s="354"/>
      <c r="CL9" s="354"/>
      <c r="CM9" s="354"/>
      <c r="CN9" s="354"/>
      <c r="CO9" s="354"/>
      <c r="CP9" s="354"/>
      <c r="CQ9" s="354"/>
      <c r="CR9" s="354"/>
      <c r="CS9" s="355"/>
      <c r="CT9" s="330">
        <v>10.199999999999999</v>
      </c>
      <c r="CU9" s="331"/>
      <c r="CV9" s="331"/>
      <c r="CW9" s="331"/>
      <c r="CX9" s="331"/>
      <c r="CY9" s="331"/>
      <c r="CZ9" s="331"/>
      <c r="DA9" s="332"/>
      <c r="DB9" s="330">
        <v>9.6999999999999993</v>
      </c>
      <c r="DC9" s="331"/>
      <c r="DD9" s="331"/>
      <c r="DE9" s="331"/>
      <c r="DF9" s="331"/>
      <c r="DG9" s="331"/>
      <c r="DH9" s="331"/>
      <c r="DI9" s="332"/>
      <c r="DJ9" s="134"/>
      <c r="DK9" s="134"/>
      <c r="DL9" s="134"/>
      <c r="DM9" s="134"/>
      <c r="DN9" s="134"/>
      <c r="DO9" s="134"/>
    </row>
    <row r="10" spans="1:119" ht="13.5" customHeight="1" thickBot="1">
      <c r="A10" s="135"/>
      <c r="B10" s="479"/>
      <c r="C10" s="480"/>
      <c r="D10" s="480"/>
      <c r="E10" s="480"/>
      <c r="F10" s="480"/>
      <c r="G10" s="480"/>
      <c r="H10" s="480"/>
      <c r="I10" s="480"/>
      <c r="J10" s="480"/>
      <c r="K10" s="416"/>
      <c r="L10" s="327" t="s">
        <v>156</v>
      </c>
      <c r="M10" s="328"/>
      <c r="N10" s="328"/>
      <c r="O10" s="328"/>
      <c r="P10" s="328"/>
      <c r="Q10" s="329"/>
      <c r="R10" s="324">
        <v>7602</v>
      </c>
      <c r="S10" s="325"/>
      <c r="T10" s="325"/>
      <c r="U10" s="325"/>
      <c r="V10" s="345"/>
      <c r="W10" s="475"/>
      <c r="X10" s="365"/>
      <c r="Y10" s="365"/>
      <c r="Z10" s="365"/>
      <c r="AA10" s="365"/>
      <c r="AB10" s="365"/>
      <c r="AC10" s="365"/>
      <c r="AD10" s="365"/>
      <c r="AE10" s="365"/>
      <c r="AF10" s="365"/>
      <c r="AG10" s="365"/>
      <c r="AH10" s="365"/>
      <c r="AI10" s="365"/>
      <c r="AJ10" s="365"/>
      <c r="AK10" s="365"/>
      <c r="AL10" s="478"/>
      <c r="AM10" s="444" t="s">
        <v>157</v>
      </c>
      <c r="AN10" s="328"/>
      <c r="AO10" s="328"/>
      <c r="AP10" s="328"/>
      <c r="AQ10" s="328"/>
      <c r="AR10" s="328"/>
      <c r="AS10" s="328"/>
      <c r="AT10" s="329"/>
      <c r="AU10" s="450" t="s">
        <v>158</v>
      </c>
      <c r="AV10" s="451"/>
      <c r="AW10" s="451"/>
      <c r="AX10" s="451"/>
      <c r="AY10" s="342" t="s">
        <v>159</v>
      </c>
      <c r="AZ10" s="343"/>
      <c r="BA10" s="343"/>
      <c r="BB10" s="343"/>
      <c r="BC10" s="343"/>
      <c r="BD10" s="343"/>
      <c r="BE10" s="343"/>
      <c r="BF10" s="343"/>
      <c r="BG10" s="343"/>
      <c r="BH10" s="343"/>
      <c r="BI10" s="343"/>
      <c r="BJ10" s="343"/>
      <c r="BK10" s="343"/>
      <c r="BL10" s="343"/>
      <c r="BM10" s="344"/>
      <c r="BN10" s="350">
        <v>151211</v>
      </c>
      <c r="BO10" s="351"/>
      <c r="BP10" s="351"/>
      <c r="BQ10" s="351"/>
      <c r="BR10" s="351"/>
      <c r="BS10" s="351"/>
      <c r="BT10" s="351"/>
      <c r="BU10" s="352"/>
      <c r="BV10" s="350">
        <v>286682</v>
      </c>
      <c r="BW10" s="351"/>
      <c r="BX10" s="351"/>
      <c r="BY10" s="351"/>
      <c r="BZ10" s="351"/>
      <c r="CA10" s="351"/>
      <c r="CB10" s="351"/>
      <c r="CC10" s="352"/>
      <c r="CD10" s="485" t="s">
        <v>160</v>
      </c>
      <c r="CE10" s="486"/>
      <c r="CF10" s="486"/>
      <c r="CG10" s="486"/>
      <c r="CH10" s="486"/>
      <c r="CI10" s="486"/>
      <c r="CJ10" s="486"/>
      <c r="CK10" s="486"/>
      <c r="CL10" s="486"/>
      <c r="CM10" s="486"/>
      <c r="CN10" s="486"/>
      <c r="CO10" s="486"/>
      <c r="CP10" s="486"/>
      <c r="CQ10" s="486"/>
      <c r="CR10" s="486"/>
      <c r="CS10" s="487"/>
      <c r="CT10" s="452"/>
      <c r="CU10" s="453"/>
      <c r="CV10" s="453"/>
      <c r="CW10" s="453"/>
      <c r="CX10" s="453"/>
      <c r="CY10" s="453"/>
      <c r="CZ10" s="453"/>
      <c r="DA10" s="454"/>
      <c r="DB10" s="452"/>
      <c r="DC10" s="453"/>
      <c r="DD10" s="453"/>
      <c r="DE10" s="453"/>
      <c r="DF10" s="453"/>
      <c r="DG10" s="453"/>
      <c r="DH10" s="453"/>
      <c r="DI10" s="454"/>
      <c r="DJ10" s="134"/>
      <c r="DK10" s="134"/>
      <c r="DL10" s="134"/>
      <c r="DM10" s="134"/>
      <c r="DN10" s="134"/>
      <c r="DO10" s="134"/>
    </row>
    <row r="11" spans="1:119" ht="13.5" customHeight="1" thickBot="1">
      <c r="A11" s="135"/>
      <c r="B11" s="479"/>
      <c r="C11" s="480"/>
      <c r="D11" s="480"/>
      <c r="E11" s="480"/>
      <c r="F11" s="480"/>
      <c r="G11" s="480"/>
      <c r="H11" s="480"/>
      <c r="I11" s="480"/>
      <c r="J11" s="480"/>
      <c r="K11" s="416"/>
      <c r="L11" s="336" t="s">
        <v>161</v>
      </c>
      <c r="M11" s="337"/>
      <c r="N11" s="337"/>
      <c r="O11" s="337"/>
      <c r="P11" s="337"/>
      <c r="Q11" s="338"/>
      <c r="R11" s="432" t="s">
        <v>162</v>
      </c>
      <c r="S11" s="433"/>
      <c r="T11" s="433"/>
      <c r="U11" s="433"/>
      <c r="V11" s="434"/>
      <c r="W11" s="503" t="s">
        <v>72</v>
      </c>
      <c r="X11" s="451"/>
      <c r="Y11" s="451"/>
      <c r="Z11" s="451"/>
      <c r="AA11" s="451"/>
      <c r="AB11" s="501"/>
      <c r="AC11" s="450" t="s">
        <v>163</v>
      </c>
      <c r="AD11" s="451"/>
      <c r="AE11" s="451"/>
      <c r="AF11" s="451"/>
      <c r="AG11" s="501"/>
      <c r="AH11" s="450" t="s">
        <v>164</v>
      </c>
      <c r="AI11" s="451"/>
      <c r="AJ11" s="451"/>
      <c r="AK11" s="451"/>
      <c r="AL11" s="502"/>
      <c r="AM11" s="444" t="s">
        <v>165</v>
      </c>
      <c r="AN11" s="328"/>
      <c r="AO11" s="328"/>
      <c r="AP11" s="328"/>
      <c r="AQ11" s="328"/>
      <c r="AR11" s="328"/>
      <c r="AS11" s="328"/>
      <c r="AT11" s="329"/>
      <c r="AU11" s="450" t="s">
        <v>131</v>
      </c>
      <c r="AV11" s="451"/>
      <c r="AW11" s="451"/>
      <c r="AX11" s="451"/>
      <c r="AY11" s="342" t="s">
        <v>166</v>
      </c>
      <c r="AZ11" s="343"/>
      <c r="BA11" s="343"/>
      <c r="BB11" s="343"/>
      <c r="BC11" s="343"/>
      <c r="BD11" s="343"/>
      <c r="BE11" s="343"/>
      <c r="BF11" s="343"/>
      <c r="BG11" s="343"/>
      <c r="BH11" s="343"/>
      <c r="BI11" s="343"/>
      <c r="BJ11" s="343"/>
      <c r="BK11" s="343"/>
      <c r="BL11" s="343"/>
      <c r="BM11" s="344"/>
      <c r="BN11" s="350" t="s">
        <v>167</v>
      </c>
      <c r="BO11" s="351"/>
      <c r="BP11" s="351"/>
      <c r="BQ11" s="351"/>
      <c r="BR11" s="351"/>
      <c r="BS11" s="351"/>
      <c r="BT11" s="351"/>
      <c r="BU11" s="352"/>
      <c r="BV11" s="350" t="s">
        <v>167</v>
      </c>
      <c r="BW11" s="351"/>
      <c r="BX11" s="351"/>
      <c r="BY11" s="351"/>
      <c r="BZ11" s="351"/>
      <c r="CA11" s="351"/>
      <c r="CB11" s="351"/>
      <c r="CC11" s="352"/>
      <c r="CD11" s="367" t="s">
        <v>168</v>
      </c>
      <c r="CE11" s="368"/>
      <c r="CF11" s="368"/>
      <c r="CG11" s="368"/>
      <c r="CH11" s="368"/>
      <c r="CI11" s="368"/>
      <c r="CJ11" s="368"/>
      <c r="CK11" s="368"/>
      <c r="CL11" s="368"/>
      <c r="CM11" s="368"/>
      <c r="CN11" s="368"/>
      <c r="CO11" s="368"/>
      <c r="CP11" s="368"/>
      <c r="CQ11" s="368"/>
      <c r="CR11" s="368"/>
      <c r="CS11" s="369"/>
      <c r="CT11" s="447" t="s">
        <v>167</v>
      </c>
      <c r="CU11" s="448"/>
      <c r="CV11" s="448"/>
      <c r="CW11" s="448"/>
      <c r="CX11" s="448"/>
      <c r="CY11" s="448"/>
      <c r="CZ11" s="448"/>
      <c r="DA11" s="449"/>
      <c r="DB11" s="447" t="s">
        <v>167</v>
      </c>
      <c r="DC11" s="448"/>
      <c r="DD11" s="448"/>
      <c r="DE11" s="448"/>
      <c r="DF11" s="448"/>
      <c r="DG11" s="448"/>
      <c r="DH11" s="448"/>
      <c r="DI11" s="449"/>
      <c r="DJ11" s="134"/>
      <c r="DK11" s="134"/>
      <c r="DL11" s="134"/>
      <c r="DM11" s="134"/>
      <c r="DN11" s="134"/>
      <c r="DO11" s="134"/>
    </row>
    <row r="12" spans="1:119" ht="13.5" customHeight="1" thickBot="1">
      <c r="A12" s="135"/>
      <c r="B12" s="435" t="s">
        <v>169</v>
      </c>
      <c r="C12" s="436"/>
      <c r="D12" s="436"/>
      <c r="E12" s="436"/>
      <c r="F12" s="436"/>
      <c r="G12" s="436"/>
      <c r="H12" s="436"/>
      <c r="I12" s="436"/>
      <c r="J12" s="436"/>
      <c r="K12" s="437"/>
      <c r="L12" s="438" t="s">
        <v>112</v>
      </c>
      <c r="M12" s="439"/>
      <c r="N12" s="439"/>
      <c r="O12" s="439"/>
      <c r="P12" s="439"/>
      <c r="Q12" s="440"/>
      <c r="R12" s="504">
        <v>7025</v>
      </c>
      <c r="S12" s="505"/>
      <c r="T12" s="505"/>
      <c r="U12" s="505"/>
      <c r="V12" s="506"/>
      <c r="W12" s="425" t="s">
        <v>170</v>
      </c>
      <c r="X12" s="362"/>
      <c r="Y12" s="362"/>
      <c r="Z12" s="362"/>
      <c r="AA12" s="362"/>
      <c r="AB12" s="363"/>
      <c r="AC12" s="324">
        <v>39</v>
      </c>
      <c r="AD12" s="325"/>
      <c r="AE12" s="325"/>
      <c r="AF12" s="325"/>
      <c r="AG12" s="326"/>
      <c r="AH12" s="324">
        <v>57</v>
      </c>
      <c r="AI12" s="325"/>
      <c r="AJ12" s="325"/>
      <c r="AK12" s="325"/>
      <c r="AL12" s="345"/>
      <c r="AM12" s="444" t="s">
        <v>171</v>
      </c>
      <c r="AN12" s="328"/>
      <c r="AO12" s="328"/>
      <c r="AP12" s="328"/>
      <c r="AQ12" s="328"/>
      <c r="AR12" s="328"/>
      <c r="AS12" s="328"/>
      <c r="AT12" s="329"/>
      <c r="AU12" s="450" t="s">
        <v>131</v>
      </c>
      <c r="AV12" s="451"/>
      <c r="AW12" s="451"/>
      <c r="AX12" s="451"/>
      <c r="AY12" s="342" t="s">
        <v>172</v>
      </c>
      <c r="AZ12" s="343"/>
      <c r="BA12" s="343"/>
      <c r="BB12" s="343"/>
      <c r="BC12" s="343"/>
      <c r="BD12" s="343"/>
      <c r="BE12" s="343"/>
      <c r="BF12" s="343"/>
      <c r="BG12" s="343"/>
      <c r="BH12" s="343"/>
      <c r="BI12" s="343"/>
      <c r="BJ12" s="343"/>
      <c r="BK12" s="343"/>
      <c r="BL12" s="343"/>
      <c r="BM12" s="344"/>
      <c r="BN12" s="350">
        <v>410000</v>
      </c>
      <c r="BO12" s="351"/>
      <c r="BP12" s="351"/>
      <c r="BQ12" s="351"/>
      <c r="BR12" s="351"/>
      <c r="BS12" s="351"/>
      <c r="BT12" s="351"/>
      <c r="BU12" s="352"/>
      <c r="BV12" s="350">
        <v>336000</v>
      </c>
      <c r="BW12" s="351"/>
      <c r="BX12" s="351"/>
      <c r="BY12" s="351"/>
      <c r="BZ12" s="351"/>
      <c r="CA12" s="351"/>
      <c r="CB12" s="351"/>
      <c r="CC12" s="352"/>
      <c r="CD12" s="367" t="s">
        <v>173</v>
      </c>
      <c r="CE12" s="368"/>
      <c r="CF12" s="368"/>
      <c r="CG12" s="368"/>
      <c r="CH12" s="368"/>
      <c r="CI12" s="368"/>
      <c r="CJ12" s="368"/>
      <c r="CK12" s="368"/>
      <c r="CL12" s="368"/>
      <c r="CM12" s="368"/>
      <c r="CN12" s="368"/>
      <c r="CO12" s="368"/>
      <c r="CP12" s="368"/>
      <c r="CQ12" s="368"/>
      <c r="CR12" s="368"/>
      <c r="CS12" s="369"/>
      <c r="CT12" s="447" t="s">
        <v>167</v>
      </c>
      <c r="CU12" s="448"/>
      <c r="CV12" s="448"/>
      <c r="CW12" s="448"/>
      <c r="CX12" s="448"/>
      <c r="CY12" s="448"/>
      <c r="CZ12" s="448"/>
      <c r="DA12" s="449"/>
      <c r="DB12" s="447" t="s">
        <v>167</v>
      </c>
      <c r="DC12" s="448"/>
      <c r="DD12" s="448"/>
      <c r="DE12" s="448"/>
      <c r="DF12" s="448"/>
      <c r="DG12" s="448"/>
      <c r="DH12" s="448"/>
      <c r="DI12" s="449"/>
      <c r="DJ12" s="134"/>
      <c r="DK12" s="134"/>
      <c r="DL12" s="134"/>
      <c r="DM12" s="134"/>
      <c r="DN12" s="134"/>
      <c r="DO12" s="134"/>
    </row>
    <row r="13" spans="1:119" ht="13.5" customHeight="1" thickBot="1">
      <c r="A13" s="135"/>
      <c r="B13" s="435"/>
      <c r="C13" s="436"/>
      <c r="D13" s="436"/>
      <c r="E13" s="436"/>
      <c r="F13" s="436"/>
      <c r="G13" s="436"/>
      <c r="H13" s="436"/>
      <c r="I13" s="436"/>
      <c r="J13" s="436"/>
      <c r="K13" s="437"/>
      <c r="L13" s="327" t="s">
        <v>113</v>
      </c>
      <c r="M13" s="328"/>
      <c r="N13" s="328"/>
      <c r="O13" s="328"/>
      <c r="P13" s="328"/>
      <c r="Q13" s="329"/>
      <c r="R13" s="324">
        <v>7084</v>
      </c>
      <c r="S13" s="325"/>
      <c r="T13" s="325"/>
      <c r="U13" s="325"/>
      <c r="V13" s="345"/>
      <c r="W13" s="475"/>
      <c r="X13" s="365"/>
      <c r="Y13" s="365"/>
      <c r="Z13" s="365"/>
      <c r="AA13" s="365"/>
      <c r="AB13" s="366"/>
      <c r="AC13" s="429">
        <v>0.9</v>
      </c>
      <c r="AD13" s="430"/>
      <c r="AE13" s="430"/>
      <c r="AF13" s="430"/>
      <c r="AG13" s="431"/>
      <c r="AH13" s="429">
        <v>1.2</v>
      </c>
      <c r="AI13" s="430"/>
      <c r="AJ13" s="430"/>
      <c r="AK13" s="430"/>
      <c r="AL13" s="446"/>
      <c r="AM13" s="444" t="s">
        <v>174</v>
      </c>
      <c r="AN13" s="328"/>
      <c r="AO13" s="328"/>
      <c r="AP13" s="328"/>
      <c r="AQ13" s="328"/>
      <c r="AR13" s="328"/>
      <c r="AS13" s="328"/>
      <c r="AT13" s="329"/>
      <c r="AU13" s="450" t="s">
        <v>131</v>
      </c>
      <c r="AV13" s="451"/>
      <c r="AW13" s="451"/>
      <c r="AX13" s="451"/>
      <c r="AY13" s="387" t="s">
        <v>175</v>
      </c>
      <c r="AZ13" s="388"/>
      <c r="BA13" s="388"/>
      <c r="BB13" s="388"/>
      <c r="BC13" s="388"/>
      <c r="BD13" s="388"/>
      <c r="BE13" s="388"/>
      <c r="BF13" s="388"/>
      <c r="BG13" s="388"/>
      <c r="BH13" s="388"/>
      <c r="BI13" s="388"/>
      <c r="BJ13" s="388"/>
      <c r="BK13" s="388"/>
      <c r="BL13" s="388"/>
      <c r="BM13" s="389"/>
      <c r="BN13" s="350">
        <v>-244012</v>
      </c>
      <c r="BO13" s="351"/>
      <c r="BP13" s="351"/>
      <c r="BQ13" s="351"/>
      <c r="BR13" s="351"/>
      <c r="BS13" s="351"/>
      <c r="BT13" s="351"/>
      <c r="BU13" s="352"/>
      <c r="BV13" s="350">
        <v>-81666</v>
      </c>
      <c r="BW13" s="351"/>
      <c r="BX13" s="351"/>
      <c r="BY13" s="351"/>
      <c r="BZ13" s="351"/>
      <c r="CA13" s="351"/>
      <c r="CB13" s="351"/>
      <c r="CC13" s="352"/>
      <c r="CD13" s="367" t="s">
        <v>176</v>
      </c>
      <c r="CE13" s="368"/>
      <c r="CF13" s="368"/>
      <c r="CG13" s="368"/>
      <c r="CH13" s="368"/>
      <c r="CI13" s="368"/>
      <c r="CJ13" s="368"/>
      <c r="CK13" s="368"/>
      <c r="CL13" s="368"/>
      <c r="CM13" s="368"/>
      <c r="CN13" s="368"/>
      <c r="CO13" s="368"/>
      <c r="CP13" s="368"/>
      <c r="CQ13" s="368"/>
      <c r="CR13" s="368"/>
      <c r="CS13" s="369"/>
      <c r="CT13" s="321">
        <v>10.6</v>
      </c>
      <c r="CU13" s="322"/>
      <c r="CV13" s="322"/>
      <c r="CW13" s="322"/>
      <c r="CX13" s="322"/>
      <c r="CY13" s="322"/>
      <c r="CZ13" s="322"/>
      <c r="DA13" s="323"/>
      <c r="DB13" s="321">
        <v>10.199999999999999</v>
      </c>
      <c r="DC13" s="322"/>
      <c r="DD13" s="322"/>
      <c r="DE13" s="322"/>
      <c r="DF13" s="322"/>
      <c r="DG13" s="322"/>
      <c r="DH13" s="322"/>
      <c r="DI13" s="323"/>
      <c r="DJ13" s="134"/>
      <c r="DK13" s="134"/>
      <c r="DL13" s="134"/>
      <c r="DM13" s="134"/>
      <c r="DN13" s="134"/>
      <c r="DO13" s="134"/>
    </row>
    <row r="14" spans="1:119" ht="13.5" customHeight="1" thickBot="1">
      <c r="A14" s="135"/>
      <c r="B14" s="435"/>
      <c r="C14" s="436"/>
      <c r="D14" s="436"/>
      <c r="E14" s="436"/>
      <c r="F14" s="436"/>
      <c r="G14" s="436"/>
      <c r="H14" s="436"/>
      <c r="I14" s="436"/>
      <c r="J14" s="436"/>
      <c r="K14" s="437"/>
      <c r="L14" s="336" t="s">
        <v>161</v>
      </c>
      <c r="M14" s="337"/>
      <c r="N14" s="337"/>
      <c r="O14" s="337"/>
      <c r="P14" s="337"/>
      <c r="Q14" s="338"/>
      <c r="R14" s="432" t="s">
        <v>177</v>
      </c>
      <c r="S14" s="433"/>
      <c r="T14" s="433"/>
      <c r="U14" s="433"/>
      <c r="V14" s="434"/>
      <c r="W14" s="425" t="s">
        <v>178</v>
      </c>
      <c r="X14" s="362"/>
      <c r="Y14" s="362"/>
      <c r="Z14" s="362"/>
      <c r="AA14" s="362"/>
      <c r="AB14" s="363"/>
      <c r="AC14" s="324">
        <v>355</v>
      </c>
      <c r="AD14" s="325"/>
      <c r="AE14" s="325"/>
      <c r="AF14" s="325"/>
      <c r="AG14" s="326"/>
      <c r="AH14" s="324">
        <v>470</v>
      </c>
      <c r="AI14" s="325"/>
      <c r="AJ14" s="325"/>
      <c r="AK14" s="325"/>
      <c r="AL14" s="345"/>
      <c r="AM14" s="444"/>
      <c r="AN14" s="328"/>
      <c r="AO14" s="328"/>
      <c r="AP14" s="328"/>
      <c r="AQ14" s="328"/>
      <c r="AR14" s="328"/>
      <c r="AS14" s="328"/>
      <c r="AT14" s="329"/>
      <c r="AU14" s="450"/>
      <c r="AV14" s="451"/>
      <c r="AW14" s="451"/>
      <c r="AX14" s="451"/>
      <c r="AY14" s="375" t="s">
        <v>179</v>
      </c>
      <c r="AZ14" s="376"/>
      <c r="BA14" s="376"/>
      <c r="BB14" s="376"/>
      <c r="BC14" s="376"/>
      <c r="BD14" s="376"/>
      <c r="BE14" s="376"/>
      <c r="BF14" s="376"/>
      <c r="BG14" s="376"/>
      <c r="BH14" s="376"/>
      <c r="BI14" s="376"/>
      <c r="BJ14" s="376"/>
      <c r="BK14" s="376"/>
      <c r="BL14" s="376"/>
      <c r="BM14" s="377"/>
      <c r="BN14" s="358">
        <v>1385729</v>
      </c>
      <c r="BO14" s="359"/>
      <c r="BP14" s="359"/>
      <c r="BQ14" s="359"/>
      <c r="BR14" s="359"/>
      <c r="BS14" s="359"/>
      <c r="BT14" s="359"/>
      <c r="BU14" s="360"/>
      <c r="BV14" s="358">
        <v>1438504</v>
      </c>
      <c r="BW14" s="359"/>
      <c r="BX14" s="359"/>
      <c r="BY14" s="359"/>
      <c r="BZ14" s="359"/>
      <c r="CA14" s="359"/>
      <c r="CB14" s="359"/>
      <c r="CC14" s="360"/>
      <c r="CD14" s="353" t="s">
        <v>180</v>
      </c>
      <c r="CE14" s="354"/>
      <c r="CF14" s="354"/>
      <c r="CG14" s="354"/>
      <c r="CH14" s="354"/>
      <c r="CI14" s="354"/>
      <c r="CJ14" s="354"/>
      <c r="CK14" s="354"/>
      <c r="CL14" s="354"/>
      <c r="CM14" s="354"/>
      <c r="CN14" s="354"/>
      <c r="CO14" s="354"/>
      <c r="CP14" s="354"/>
      <c r="CQ14" s="354"/>
      <c r="CR14" s="354"/>
      <c r="CS14" s="355"/>
      <c r="CT14" s="330">
        <v>69.7</v>
      </c>
      <c r="CU14" s="331"/>
      <c r="CV14" s="331"/>
      <c r="CW14" s="331"/>
      <c r="CX14" s="331"/>
      <c r="CY14" s="331"/>
      <c r="CZ14" s="331"/>
      <c r="DA14" s="332"/>
      <c r="DB14" s="330">
        <v>68.099999999999994</v>
      </c>
      <c r="DC14" s="331"/>
      <c r="DD14" s="331"/>
      <c r="DE14" s="331"/>
      <c r="DF14" s="331"/>
      <c r="DG14" s="331"/>
      <c r="DH14" s="331"/>
      <c r="DI14" s="332"/>
      <c r="DJ14" s="134"/>
      <c r="DK14" s="134"/>
      <c r="DL14" s="134"/>
      <c r="DM14" s="134"/>
      <c r="DN14" s="134"/>
      <c r="DO14" s="134"/>
    </row>
    <row r="15" spans="1:119" ht="13.5" customHeight="1" thickBot="1">
      <c r="A15" s="135"/>
      <c r="B15" s="415" t="s">
        <v>181</v>
      </c>
      <c r="C15" s="416"/>
      <c r="D15" s="416"/>
      <c r="E15" s="417"/>
      <c r="F15" s="417"/>
      <c r="G15" s="417"/>
      <c r="H15" s="417"/>
      <c r="I15" s="417"/>
      <c r="J15" s="417"/>
      <c r="K15" s="417"/>
      <c r="L15" s="441">
        <v>49.74</v>
      </c>
      <c r="M15" s="441"/>
      <c r="N15" s="441"/>
      <c r="O15" s="441"/>
      <c r="P15" s="441"/>
      <c r="Q15" s="441"/>
      <c r="R15" s="442"/>
      <c r="S15" s="442"/>
      <c r="T15" s="442"/>
      <c r="U15" s="442"/>
      <c r="V15" s="443"/>
      <c r="W15" s="475"/>
      <c r="X15" s="365"/>
      <c r="Y15" s="365"/>
      <c r="Z15" s="365"/>
      <c r="AA15" s="365"/>
      <c r="AB15" s="366"/>
      <c r="AC15" s="429">
        <v>7.8</v>
      </c>
      <c r="AD15" s="430"/>
      <c r="AE15" s="430"/>
      <c r="AF15" s="430"/>
      <c r="AG15" s="431"/>
      <c r="AH15" s="429">
        <v>10.3</v>
      </c>
      <c r="AI15" s="430"/>
      <c r="AJ15" s="430"/>
      <c r="AK15" s="430"/>
      <c r="AL15" s="446"/>
      <c r="AM15" s="444"/>
      <c r="AN15" s="328"/>
      <c r="AO15" s="328"/>
      <c r="AP15" s="328"/>
      <c r="AQ15" s="328"/>
      <c r="AR15" s="328"/>
      <c r="AS15" s="328"/>
      <c r="AT15" s="329"/>
      <c r="AU15" s="450"/>
      <c r="AV15" s="451"/>
      <c r="AW15" s="451"/>
      <c r="AX15" s="451"/>
      <c r="AY15" s="342" t="s">
        <v>182</v>
      </c>
      <c r="AZ15" s="343"/>
      <c r="BA15" s="343"/>
      <c r="BB15" s="343"/>
      <c r="BC15" s="343"/>
      <c r="BD15" s="343"/>
      <c r="BE15" s="343"/>
      <c r="BF15" s="343"/>
      <c r="BG15" s="343"/>
      <c r="BH15" s="343"/>
      <c r="BI15" s="343"/>
      <c r="BJ15" s="343"/>
      <c r="BK15" s="343"/>
      <c r="BL15" s="343"/>
      <c r="BM15" s="344"/>
      <c r="BN15" s="350">
        <v>1551155</v>
      </c>
      <c r="BO15" s="351"/>
      <c r="BP15" s="351"/>
      <c r="BQ15" s="351"/>
      <c r="BR15" s="351"/>
      <c r="BS15" s="351"/>
      <c r="BT15" s="351"/>
      <c r="BU15" s="352"/>
      <c r="BV15" s="350">
        <v>1544576</v>
      </c>
      <c r="BW15" s="351"/>
      <c r="BX15" s="351"/>
      <c r="BY15" s="351"/>
      <c r="BZ15" s="351"/>
      <c r="CA15" s="351"/>
      <c r="CB15" s="351"/>
      <c r="CC15" s="352"/>
      <c r="CD15" s="511" t="s">
        <v>183</v>
      </c>
      <c r="CE15" s="512"/>
      <c r="CF15" s="512"/>
      <c r="CG15" s="512"/>
      <c r="CH15" s="512"/>
      <c r="CI15" s="512"/>
      <c r="CJ15" s="512"/>
      <c r="CK15" s="512"/>
      <c r="CL15" s="512"/>
      <c r="CM15" s="512"/>
      <c r="CN15" s="512"/>
      <c r="CO15" s="512"/>
      <c r="CP15" s="512"/>
      <c r="CQ15" s="512"/>
      <c r="CR15" s="512"/>
      <c r="CS15" s="513"/>
      <c r="CT15" s="144"/>
      <c r="CU15" s="145"/>
      <c r="CV15" s="145"/>
      <c r="CW15" s="145"/>
      <c r="CX15" s="145"/>
      <c r="CY15" s="145"/>
      <c r="CZ15" s="145"/>
      <c r="DA15" s="146"/>
      <c r="DB15" s="144"/>
      <c r="DC15" s="145"/>
      <c r="DD15" s="145"/>
      <c r="DE15" s="145"/>
      <c r="DF15" s="145"/>
      <c r="DG15" s="145"/>
      <c r="DH15" s="145"/>
      <c r="DI15" s="146"/>
      <c r="DJ15" s="134"/>
      <c r="DK15" s="134"/>
      <c r="DL15" s="134"/>
      <c r="DM15" s="134"/>
      <c r="DN15" s="134"/>
      <c r="DO15" s="134"/>
    </row>
    <row r="16" spans="1:119" ht="13.5" customHeight="1" thickBot="1">
      <c r="A16" s="135"/>
      <c r="B16" s="415" t="s">
        <v>184</v>
      </c>
      <c r="C16" s="416"/>
      <c r="D16" s="416"/>
      <c r="E16" s="417"/>
      <c r="F16" s="417"/>
      <c r="G16" s="417"/>
      <c r="H16" s="417"/>
      <c r="I16" s="417"/>
      <c r="J16" s="417"/>
      <c r="K16" s="417"/>
      <c r="L16" s="418">
        <v>144</v>
      </c>
      <c r="M16" s="418"/>
      <c r="N16" s="418"/>
      <c r="O16" s="418"/>
      <c r="P16" s="418"/>
      <c r="Q16" s="418"/>
      <c r="R16" s="419"/>
      <c r="S16" s="419"/>
      <c r="T16" s="419"/>
      <c r="U16" s="419"/>
      <c r="V16" s="420"/>
      <c r="W16" s="425" t="s">
        <v>185</v>
      </c>
      <c r="X16" s="362"/>
      <c r="Y16" s="362"/>
      <c r="Z16" s="362"/>
      <c r="AA16" s="362"/>
      <c r="AB16" s="363"/>
      <c r="AC16" s="324">
        <v>4125</v>
      </c>
      <c r="AD16" s="325"/>
      <c r="AE16" s="325"/>
      <c r="AF16" s="325"/>
      <c r="AG16" s="326"/>
      <c r="AH16" s="324">
        <v>4042</v>
      </c>
      <c r="AI16" s="325"/>
      <c r="AJ16" s="325"/>
      <c r="AK16" s="325"/>
      <c r="AL16" s="345"/>
      <c r="AM16" s="444"/>
      <c r="AN16" s="328"/>
      <c r="AO16" s="328"/>
      <c r="AP16" s="328"/>
      <c r="AQ16" s="328"/>
      <c r="AR16" s="328"/>
      <c r="AS16" s="328"/>
      <c r="AT16" s="329"/>
      <c r="AU16" s="450"/>
      <c r="AV16" s="451"/>
      <c r="AW16" s="451"/>
      <c r="AX16" s="451"/>
      <c r="AY16" s="342" t="s">
        <v>186</v>
      </c>
      <c r="AZ16" s="343"/>
      <c r="BA16" s="343"/>
      <c r="BB16" s="343"/>
      <c r="BC16" s="343"/>
      <c r="BD16" s="343"/>
      <c r="BE16" s="343"/>
      <c r="BF16" s="343"/>
      <c r="BG16" s="343"/>
      <c r="BH16" s="343"/>
      <c r="BI16" s="343"/>
      <c r="BJ16" s="343"/>
      <c r="BK16" s="343"/>
      <c r="BL16" s="343"/>
      <c r="BM16" s="344"/>
      <c r="BN16" s="350">
        <v>1810100</v>
      </c>
      <c r="BO16" s="351"/>
      <c r="BP16" s="351"/>
      <c r="BQ16" s="351"/>
      <c r="BR16" s="351"/>
      <c r="BS16" s="351"/>
      <c r="BT16" s="351"/>
      <c r="BU16" s="352"/>
      <c r="BV16" s="350">
        <v>1878036</v>
      </c>
      <c r="BW16" s="351"/>
      <c r="BX16" s="351"/>
      <c r="BY16" s="351"/>
      <c r="BZ16" s="351"/>
      <c r="CA16" s="351"/>
      <c r="CB16" s="351"/>
      <c r="CC16" s="352"/>
      <c r="CD16" s="141"/>
      <c r="CE16" s="346"/>
      <c r="CF16" s="346"/>
      <c r="CG16" s="346"/>
      <c r="CH16" s="346"/>
      <c r="CI16" s="346"/>
      <c r="CJ16" s="346"/>
      <c r="CK16" s="346"/>
      <c r="CL16" s="346"/>
      <c r="CM16" s="346"/>
      <c r="CN16" s="346"/>
      <c r="CO16" s="346"/>
      <c r="CP16" s="346"/>
      <c r="CQ16" s="346"/>
      <c r="CR16" s="346"/>
      <c r="CS16" s="347"/>
      <c r="CT16" s="321"/>
      <c r="CU16" s="322"/>
      <c r="CV16" s="322"/>
      <c r="CW16" s="322"/>
      <c r="CX16" s="322"/>
      <c r="CY16" s="322"/>
      <c r="CZ16" s="322"/>
      <c r="DA16" s="323"/>
      <c r="DB16" s="321"/>
      <c r="DC16" s="322"/>
      <c r="DD16" s="322"/>
      <c r="DE16" s="322"/>
      <c r="DF16" s="322"/>
      <c r="DG16" s="322"/>
      <c r="DH16" s="322"/>
      <c r="DI16" s="323"/>
      <c r="DJ16" s="134"/>
      <c r="DK16" s="134"/>
      <c r="DL16" s="134"/>
      <c r="DM16" s="134"/>
      <c r="DN16" s="134"/>
      <c r="DO16" s="134"/>
    </row>
    <row r="17" spans="1:119" ht="13.5" customHeight="1" thickBot="1">
      <c r="A17" s="135"/>
      <c r="B17" s="415" t="s">
        <v>187</v>
      </c>
      <c r="C17" s="416"/>
      <c r="D17" s="416"/>
      <c r="E17" s="417"/>
      <c r="F17" s="417"/>
      <c r="G17" s="417"/>
      <c r="H17" s="417"/>
      <c r="I17" s="417"/>
      <c r="J17" s="417"/>
      <c r="K17" s="417"/>
      <c r="L17" s="418">
        <v>3474</v>
      </c>
      <c r="M17" s="418"/>
      <c r="N17" s="418"/>
      <c r="O17" s="418"/>
      <c r="P17" s="418"/>
      <c r="Q17" s="418"/>
      <c r="R17" s="419"/>
      <c r="S17" s="419"/>
      <c r="T17" s="419"/>
      <c r="U17" s="419"/>
      <c r="V17" s="420"/>
      <c r="W17" s="426"/>
      <c r="X17" s="427"/>
      <c r="Y17" s="427"/>
      <c r="Z17" s="427"/>
      <c r="AA17" s="427"/>
      <c r="AB17" s="428"/>
      <c r="AC17" s="390">
        <v>91.1</v>
      </c>
      <c r="AD17" s="391"/>
      <c r="AE17" s="391"/>
      <c r="AF17" s="391"/>
      <c r="AG17" s="421"/>
      <c r="AH17" s="390">
        <v>88.4</v>
      </c>
      <c r="AI17" s="391"/>
      <c r="AJ17" s="391"/>
      <c r="AK17" s="391"/>
      <c r="AL17" s="392"/>
      <c r="AM17" s="445"/>
      <c r="AN17" s="337"/>
      <c r="AO17" s="337"/>
      <c r="AP17" s="337"/>
      <c r="AQ17" s="337"/>
      <c r="AR17" s="337"/>
      <c r="AS17" s="337"/>
      <c r="AT17" s="338"/>
      <c r="AU17" s="422"/>
      <c r="AV17" s="423"/>
      <c r="AW17" s="423"/>
      <c r="AX17" s="424"/>
      <c r="AY17" s="342" t="s">
        <v>188</v>
      </c>
      <c r="AZ17" s="343"/>
      <c r="BA17" s="343"/>
      <c r="BB17" s="343"/>
      <c r="BC17" s="343"/>
      <c r="BD17" s="343"/>
      <c r="BE17" s="343"/>
      <c r="BF17" s="343"/>
      <c r="BG17" s="343"/>
      <c r="BH17" s="343"/>
      <c r="BI17" s="343"/>
      <c r="BJ17" s="343"/>
      <c r="BK17" s="343"/>
      <c r="BL17" s="343"/>
      <c r="BM17" s="344"/>
      <c r="BN17" s="350">
        <v>2364112</v>
      </c>
      <c r="BO17" s="351"/>
      <c r="BP17" s="351"/>
      <c r="BQ17" s="351"/>
      <c r="BR17" s="351"/>
      <c r="BS17" s="351"/>
      <c r="BT17" s="351"/>
      <c r="BU17" s="352"/>
      <c r="BV17" s="350">
        <v>2358704</v>
      </c>
      <c r="BW17" s="351"/>
      <c r="BX17" s="351"/>
      <c r="BY17" s="351"/>
      <c r="BZ17" s="351"/>
      <c r="CA17" s="351"/>
      <c r="CB17" s="351"/>
      <c r="CC17" s="352"/>
      <c r="CD17" s="141"/>
      <c r="CE17" s="346"/>
      <c r="CF17" s="346"/>
      <c r="CG17" s="346"/>
      <c r="CH17" s="346"/>
      <c r="CI17" s="346"/>
      <c r="CJ17" s="346"/>
      <c r="CK17" s="346"/>
      <c r="CL17" s="346"/>
      <c r="CM17" s="346"/>
      <c r="CN17" s="346"/>
      <c r="CO17" s="346"/>
      <c r="CP17" s="346"/>
      <c r="CQ17" s="346"/>
      <c r="CR17" s="346"/>
      <c r="CS17" s="347"/>
      <c r="CT17" s="321"/>
      <c r="CU17" s="322"/>
      <c r="CV17" s="322"/>
      <c r="CW17" s="322"/>
      <c r="CX17" s="322"/>
      <c r="CY17" s="322"/>
      <c r="CZ17" s="322"/>
      <c r="DA17" s="323"/>
      <c r="DB17" s="321"/>
      <c r="DC17" s="322"/>
      <c r="DD17" s="322"/>
      <c r="DE17" s="322"/>
      <c r="DF17" s="322"/>
      <c r="DG17" s="322"/>
      <c r="DH17" s="322"/>
      <c r="DI17" s="323"/>
      <c r="DJ17" s="134"/>
      <c r="DK17" s="134"/>
      <c r="DL17" s="134"/>
      <c r="DM17" s="134"/>
      <c r="DN17" s="134"/>
      <c r="DO17" s="134"/>
    </row>
    <row r="18" spans="1:119" ht="13.5" customHeight="1">
      <c r="A18" s="135"/>
      <c r="B18" s="393" t="s">
        <v>189</v>
      </c>
      <c r="C18" s="394"/>
      <c r="D18" s="394"/>
      <c r="E18" s="394"/>
      <c r="F18" s="394"/>
      <c r="G18" s="394"/>
      <c r="H18" s="394"/>
      <c r="I18" s="394"/>
      <c r="J18" s="394"/>
      <c r="K18" s="394"/>
      <c r="L18" s="394"/>
      <c r="M18" s="394"/>
      <c r="N18" s="394"/>
      <c r="O18" s="394"/>
      <c r="P18" s="394"/>
      <c r="Q18" s="394"/>
      <c r="R18" s="394"/>
      <c r="S18" s="394"/>
      <c r="T18" s="394"/>
      <c r="U18" s="394"/>
      <c r="V18" s="394"/>
      <c r="W18" s="394"/>
      <c r="X18" s="394"/>
      <c r="Y18" s="394"/>
      <c r="Z18" s="394"/>
      <c r="AA18" s="394"/>
      <c r="AB18" s="394"/>
      <c r="AC18" s="394"/>
      <c r="AD18" s="394"/>
      <c r="AE18" s="394"/>
      <c r="AF18" s="394"/>
      <c r="AG18" s="394"/>
      <c r="AH18" s="394"/>
      <c r="AI18" s="394"/>
      <c r="AJ18" s="394"/>
      <c r="AK18" s="394"/>
      <c r="AL18" s="394"/>
      <c r="AM18" s="394"/>
      <c r="AN18" s="394"/>
      <c r="AO18" s="394"/>
      <c r="AP18" s="394"/>
      <c r="AQ18" s="394"/>
      <c r="AR18" s="394"/>
      <c r="AS18" s="394"/>
      <c r="AT18" s="394"/>
      <c r="AU18" s="394"/>
      <c r="AV18" s="394"/>
      <c r="AW18" s="394"/>
      <c r="AX18" s="395"/>
      <c r="AY18" s="342" t="s">
        <v>190</v>
      </c>
      <c r="AZ18" s="343"/>
      <c r="BA18" s="343"/>
      <c r="BB18" s="343"/>
      <c r="BC18" s="343"/>
      <c r="BD18" s="343"/>
      <c r="BE18" s="343"/>
      <c r="BF18" s="343"/>
      <c r="BG18" s="343"/>
      <c r="BH18" s="343"/>
      <c r="BI18" s="343"/>
      <c r="BJ18" s="343"/>
      <c r="BK18" s="343"/>
      <c r="BL18" s="343"/>
      <c r="BM18" s="344"/>
      <c r="BN18" s="350">
        <v>3460575</v>
      </c>
      <c r="BO18" s="351"/>
      <c r="BP18" s="351"/>
      <c r="BQ18" s="351"/>
      <c r="BR18" s="351"/>
      <c r="BS18" s="351"/>
      <c r="BT18" s="351"/>
      <c r="BU18" s="352"/>
      <c r="BV18" s="350">
        <v>3487153</v>
      </c>
      <c r="BW18" s="351"/>
      <c r="BX18" s="351"/>
      <c r="BY18" s="351"/>
      <c r="BZ18" s="351"/>
      <c r="CA18" s="351"/>
      <c r="CB18" s="351"/>
      <c r="CC18" s="352"/>
      <c r="CD18" s="141"/>
      <c r="CE18" s="346"/>
      <c r="CF18" s="346"/>
      <c r="CG18" s="346"/>
      <c r="CH18" s="346"/>
      <c r="CI18" s="346"/>
      <c r="CJ18" s="346"/>
      <c r="CK18" s="346"/>
      <c r="CL18" s="346"/>
      <c r="CM18" s="346"/>
      <c r="CN18" s="346"/>
      <c r="CO18" s="346"/>
      <c r="CP18" s="346"/>
      <c r="CQ18" s="346"/>
      <c r="CR18" s="346"/>
      <c r="CS18" s="347"/>
      <c r="CT18" s="321"/>
      <c r="CU18" s="322"/>
      <c r="CV18" s="322"/>
      <c r="CW18" s="322"/>
      <c r="CX18" s="322"/>
      <c r="CY18" s="322"/>
      <c r="CZ18" s="322"/>
      <c r="DA18" s="323"/>
      <c r="DB18" s="321"/>
      <c r="DC18" s="322"/>
      <c r="DD18" s="322"/>
      <c r="DE18" s="322"/>
      <c r="DF18" s="322"/>
      <c r="DG18" s="322"/>
      <c r="DH18" s="322"/>
      <c r="DI18" s="323"/>
      <c r="DJ18" s="134"/>
      <c r="DK18" s="134"/>
      <c r="DL18" s="134"/>
      <c r="DM18" s="134"/>
      <c r="DN18" s="134"/>
      <c r="DO18" s="134"/>
    </row>
    <row r="19" spans="1:119" ht="13.5" customHeight="1" thickBot="1">
      <c r="A19" s="135"/>
      <c r="B19" s="406" t="s">
        <v>191</v>
      </c>
      <c r="C19" s="397"/>
      <c r="D19" s="398"/>
      <c r="E19" s="405" t="s">
        <v>72</v>
      </c>
      <c r="F19" s="362"/>
      <c r="G19" s="362"/>
      <c r="H19" s="362"/>
      <c r="I19" s="362"/>
      <c r="J19" s="362"/>
      <c r="K19" s="363"/>
      <c r="L19" s="405" t="s">
        <v>192</v>
      </c>
      <c r="M19" s="362"/>
      <c r="N19" s="362"/>
      <c r="O19" s="362"/>
      <c r="P19" s="363"/>
      <c r="Q19" s="409" t="s">
        <v>193</v>
      </c>
      <c r="R19" s="410"/>
      <c r="S19" s="410"/>
      <c r="T19" s="410"/>
      <c r="U19" s="410"/>
      <c r="V19" s="411"/>
      <c r="W19" s="396" t="s">
        <v>194</v>
      </c>
      <c r="X19" s="397"/>
      <c r="Y19" s="398"/>
      <c r="Z19" s="405" t="s">
        <v>72</v>
      </c>
      <c r="AA19" s="362"/>
      <c r="AB19" s="362"/>
      <c r="AC19" s="362"/>
      <c r="AD19" s="362"/>
      <c r="AE19" s="362"/>
      <c r="AF19" s="362"/>
      <c r="AG19" s="363"/>
      <c r="AH19" s="361" t="s">
        <v>195</v>
      </c>
      <c r="AI19" s="362"/>
      <c r="AJ19" s="362"/>
      <c r="AK19" s="362"/>
      <c r="AL19" s="363"/>
      <c r="AM19" s="361" t="s">
        <v>196</v>
      </c>
      <c r="AN19" s="370"/>
      <c r="AO19" s="370"/>
      <c r="AP19" s="370"/>
      <c r="AQ19" s="370"/>
      <c r="AR19" s="371"/>
      <c r="AS19" s="409" t="s">
        <v>193</v>
      </c>
      <c r="AT19" s="410"/>
      <c r="AU19" s="410"/>
      <c r="AV19" s="410"/>
      <c r="AW19" s="410"/>
      <c r="AX19" s="509"/>
      <c r="AY19" s="387"/>
      <c r="AZ19" s="388"/>
      <c r="BA19" s="388"/>
      <c r="BB19" s="388"/>
      <c r="BC19" s="388"/>
      <c r="BD19" s="388"/>
      <c r="BE19" s="388"/>
      <c r="BF19" s="388"/>
      <c r="BG19" s="388"/>
      <c r="BH19" s="388"/>
      <c r="BI19" s="388"/>
      <c r="BJ19" s="388"/>
      <c r="BK19" s="388"/>
      <c r="BL19" s="388"/>
      <c r="BM19" s="389"/>
      <c r="BN19" s="339"/>
      <c r="BO19" s="340"/>
      <c r="BP19" s="340"/>
      <c r="BQ19" s="340"/>
      <c r="BR19" s="340"/>
      <c r="BS19" s="340"/>
      <c r="BT19" s="340"/>
      <c r="BU19" s="341"/>
      <c r="BV19" s="339"/>
      <c r="BW19" s="340"/>
      <c r="BX19" s="340"/>
      <c r="BY19" s="340"/>
      <c r="BZ19" s="340"/>
      <c r="CA19" s="340"/>
      <c r="CB19" s="340"/>
      <c r="CC19" s="341"/>
      <c r="CD19" s="141"/>
      <c r="CE19" s="346"/>
      <c r="CF19" s="346"/>
      <c r="CG19" s="346"/>
      <c r="CH19" s="346"/>
      <c r="CI19" s="346"/>
      <c r="CJ19" s="346"/>
      <c r="CK19" s="346"/>
      <c r="CL19" s="346"/>
      <c r="CM19" s="346"/>
      <c r="CN19" s="346"/>
      <c r="CO19" s="346"/>
      <c r="CP19" s="346"/>
      <c r="CQ19" s="346"/>
      <c r="CR19" s="346"/>
      <c r="CS19" s="347"/>
      <c r="CT19" s="321"/>
      <c r="CU19" s="322"/>
      <c r="CV19" s="322"/>
      <c r="CW19" s="322"/>
      <c r="CX19" s="322"/>
      <c r="CY19" s="322"/>
      <c r="CZ19" s="322"/>
      <c r="DA19" s="323"/>
      <c r="DB19" s="321"/>
      <c r="DC19" s="322"/>
      <c r="DD19" s="322"/>
      <c r="DE19" s="322"/>
      <c r="DF19" s="322"/>
      <c r="DG19" s="322"/>
      <c r="DH19" s="322"/>
      <c r="DI19" s="323"/>
      <c r="DJ19" s="134"/>
      <c r="DK19" s="134"/>
      <c r="DL19" s="134"/>
      <c r="DM19" s="134"/>
      <c r="DN19" s="134"/>
      <c r="DO19" s="134"/>
    </row>
    <row r="20" spans="1:119" ht="13.5" customHeight="1">
      <c r="A20" s="135"/>
      <c r="B20" s="407"/>
      <c r="C20" s="400"/>
      <c r="D20" s="401"/>
      <c r="E20" s="364"/>
      <c r="F20" s="365"/>
      <c r="G20" s="365"/>
      <c r="H20" s="365"/>
      <c r="I20" s="365"/>
      <c r="J20" s="365"/>
      <c r="K20" s="366"/>
      <c r="L20" s="364"/>
      <c r="M20" s="365"/>
      <c r="N20" s="365"/>
      <c r="O20" s="365"/>
      <c r="P20" s="366"/>
      <c r="Q20" s="412"/>
      <c r="R20" s="413"/>
      <c r="S20" s="413"/>
      <c r="T20" s="413"/>
      <c r="U20" s="413"/>
      <c r="V20" s="414"/>
      <c r="W20" s="399"/>
      <c r="X20" s="400"/>
      <c r="Y20" s="401"/>
      <c r="Z20" s="364"/>
      <c r="AA20" s="365"/>
      <c r="AB20" s="365"/>
      <c r="AC20" s="365"/>
      <c r="AD20" s="365"/>
      <c r="AE20" s="365"/>
      <c r="AF20" s="365"/>
      <c r="AG20" s="366"/>
      <c r="AH20" s="364"/>
      <c r="AI20" s="365"/>
      <c r="AJ20" s="365"/>
      <c r="AK20" s="365"/>
      <c r="AL20" s="366"/>
      <c r="AM20" s="372"/>
      <c r="AN20" s="373"/>
      <c r="AO20" s="373"/>
      <c r="AP20" s="373"/>
      <c r="AQ20" s="373"/>
      <c r="AR20" s="374"/>
      <c r="AS20" s="412"/>
      <c r="AT20" s="413"/>
      <c r="AU20" s="413"/>
      <c r="AV20" s="413"/>
      <c r="AW20" s="413"/>
      <c r="AX20" s="510"/>
      <c r="AY20" s="375" t="s">
        <v>114</v>
      </c>
      <c r="AZ20" s="376"/>
      <c r="BA20" s="376"/>
      <c r="BB20" s="376"/>
      <c r="BC20" s="376"/>
      <c r="BD20" s="376"/>
      <c r="BE20" s="376"/>
      <c r="BF20" s="376"/>
      <c r="BG20" s="376"/>
      <c r="BH20" s="376"/>
      <c r="BI20" s="376"/>
      <c r="BJ20" s="376"/>
      <c r="BK20" s="376"/>
      <c r="BL20" s="376"/>
      <c r="BM20" s="377"/>
      <c r="BN20" s="350">
        <v>2611082</v>
      </c>
      <c r="BO20" s="351"/>
      <c r="BP20" s="351"/>
      <c r="BQ20" s="351"/>
      <c r="BR20" s="351"/>
      <c r="BS20" s="351"/>
      <c r="BT20" s="351"/>
      <c r="BU20" s="352"/>
      <c r="BV20" s="350">
        <v>2584486</v>
      </c>
      <c r="BW20" s="351"/>
      <c r="BX20" s="351"/>
      <c r="BY20" s="351"/>
      <c r="BZ20" s="351"/>
      <c r="CA20" s="351"/>
      <c r="CB20" s="351"/>
      <c r="CC20" s="352"/>
      <c r="CD20" s="141"/>
      <c r="CE20" s="346"/>
      <c r="CF20" s="346"/>
      <c r="CG20" s="346"/>
      <c r="CH20" s="346"/>
      <c r="CI20" s="346"/>
      <c r="CJ20" s="346"/>
      <c r="CK20" s="346"/>
      <c r="CL20" s="346"/>
      <c r="CM20" s="346"/>
      <c r="CN20" s="346"/>
      <c r="CO20" s="346"/>
      <c r="CP20" s="346"/>
      <c r="CQ20" s="346"/>
      <c r="CR20" s="346"/>
      <c r="CS20" s="347"/>
      <c r="CT20" s="321"/>
      <c r="CU20" s="322"/>
      <c r="CV20" s="322"/>
      <c r="CW20" s="322"/>
      <c r="CX20" s="322"/>
      <c r="CY20" s="322"/>
      <c r="CZ20" s="322"/>
      <c r="DA20" s="323"/>
      <c r="DB20" s="321"/>
      <c r="DC20" s="322"/>
      <c r="DD20" s="322"/>
      <c r="DE20" s="322"/>
      <c r="DF20" s="322"/>
      <c r="DG20" s="322"/>
      <c r="DH20" s="322"/>
      <c r="DI20" s="323"/>
      <c r="DJ20" s="134"/>
      <c r="DK20" s="134"/>
      <c r="DL20" s="134"/>
      <c r="DM20" s="134"/>
      <c r="DN20" s="134"/>
      <c r="DO20" s="134"/>
    </row>
    <row r="21" spans="1:119" ht="13.5" customHeight="1" thickBot="1">
      <c r="A21" s="135"/>
      <c r="B21" s="407"/>
      <c r="C21" s="400"/>
      <c r="D21" s="401"/>
      <c r="E21" s="327" t="s">
        <v>197</v>
      </c>
      <c r="F21" s="328"/>
      <c r="G21" s="328"/>
      <c r="H21" s="328"/>
      <c r="I21" s="328"/>
      <c r="J21" s="328"/>
      <c r="K21" s="329"/>
      <c r="L21" s="324">
        <v>1</v>
      </c>
      <c r="M21" s="325"/>
      <c r="N21" s="325"/>
      <c r="O21" s="325"/>
      <c r="P21" s="326"/>
      <c r="Q21" s="324">
        <v>7650</v>
      </c>
      <c r="R21" s="325"/>
      <c r="S21" s="325"/>
      <c r="T21" s="325"/>
      <c r="U21" s="325"/>
      <c r="V21" s="326"/>
      <c r="W21" s="399"/>
      <c r="X21" s="400"/>
      <c r="Y21" s="401"/>
      <c r="Z21" s="327" t="s">
        <v>198</v>
      </c>
      <c r="AA21" s="328"/>
      <c r="AB21" s="328"/>
      <c r="AC21" s="328"/>
      <c r="AD21" s="328"/>
      <c r="AE21" s="328"/>
      <c r="AF21" s="328"/>
      <c r="AG21" s="329"/>
      <c r="AH21" s="324">
        <v>93</v>
      </c>
      <c r="AI21" s="325"/>
      <c r="AJ21" s="325"/>
      <c r="AK21" s="325"/>
      <c r="AL21" s="326"/>
      <c r="AM21" s="324">
        <v>310527</v>
      </c>
      <c r="AN21" s="325"/>
      <c r="AO21" s="325"/>
      <c r="AP21" s="325"/>
      <c r="AQ21" s="325"/>
      <c r="AR21" s="326"/>
      <c r="AS21" s="324">
        <v>3339</v>
      </c>
      <c r="AT21" s="325"/>
      <c r="AU21" s="325"/>
      <c r="AV21" s="325"/>
      <c r="AW21" s="325"/>
      <c r="AX21" s="345"/>
      <c r="AY21" s="387" t="s">
        <v>199</v>
      </c>
      <c r="AZ21" s="388"/>
      <c r="BA21" s="388"/>
      <c r="BB21" s="388"/>
      <c r="BC21" s="388"/>
      <c r="BD21" s="388"/>
      <c r="BE21" s="388"/>
      <c r="BF21" s="388"/>
      <c r="BG21" s="388"/>
      <c r="BH21" s="388"/>
      <c r="BI21" s="388"/>
      <c r="BJ21" s="388"/>
      <c r="BK21" s="388"/>
      <c r="BL21" s="388"/>
      <c r="BM21" s="389"/>
      <c r="BN21" s="350">
        <v>2162007</v>
      </c>
      <c r="BO21" s="351"/>
      <c r="BP21" s="351"/>
      <c r="BQ21" s="351"/>
      <c r="BR21" s="351"/>
      <c r="BS21" s="351"/>
      <c r="BT21" s="351"/>
      <c r="BU21" s="352"/>
      <c r="BV21" s="350">
        <v>2054386</v>
      </c>
      <c r="BW21" s="351"/>
      <c r="BX21" s="351"/>
      <c r="BY21" s="351"/>
      <c r="BZ21" s="351"/>
      <c r="CA21" s="351"/>
      <c r="CB21" s="351"/>
      <c r="CC21" s="352"/>
      <c r="CD21" s="141"/>
      <c r="CE21" s="346"/>
      <c r="CF21" s="346"/>
      <c r="CG21" s="346"/>
      <c r="CH21" s="346"/>
      <c r="CI21" s="346"/>
      <c r="CJ21" s="346"/>
      <c r="CK21" s="346"/>
      <c r="CL21" s="346"/>
      <c r="CM21" s="346"/>
      <c r="CN21" s="346"/>
      <c r="CO21" s="346"/>
      <c r="CP21" s="346"/>
      <c r="CQ21" s="346"/>
      <c r="CR21" s="346"/>
      <c r="CS21" s="347"/>
      <c r="CT21" s="321"/>
      <c r="CU21" s="322"/>
      <c r="CV21" s="322"/>
      <c r="CW21" s="322"/>
      <c r="CX21" s="322"/>
      <c r="CY21" s="322"/>
      <c r="CZ21" s="322"/>
      <c r="DA21" s="323"/>
      <c r="DB21" s="321"/>
      <c r="DC21" s="322"/>
      <c r="DD21" s="322"/>
      <c r="DE21" s="322"/>
      <c r="DF21" s="322"/>
      <c r="DG21" s="322"/>
      <c r="DH21" s="322"/>
      <c r="DI21" s="323"/>
      <c r="DJ21" s="134"/>
      <c r="DK21" s="134"/>
      <c r="DL21" s="134"/>
      <c r="DM21" s="134"/>
      <c r="DN21" s="134"/>
      <c r="DO21" s="134"/>
    </row>
    <row r="22" spans="1:119" ht="13.5" customHeight="1">
      <c r="A22" s="135"/>
      <c r="B22" s="407"/>
      <c r="C22" s="400"/>
      <c r="D22" s="401"/>
      <c r="E22" s="327" t="s">
        <v>200</v>
      </c>
      <c r="F22" s="328"/>
      <c r="G22" s="328"/>
      <c r="H22" s="328"/>
      <c r="I22" s="328"/>
      <c r="J22" s="328"/>
      <c r="K22" s="329"/>
      <c r="L22" s="324">
        <v>1</v>
      </c>
      <c r="M22" s="325"/>
      <c r="N22" s="325"/>
      <c r="O22" s="325"/>
      <c r="P22" s="326"/>
      <c r="Q22" s="324">
        <v>6340</v>
      </c>
      <c r="R22" s="325"/>
      <c r="S22" s="325"/>
      <c r="T22" s="325"/>
      <c r="U22" s="325"/>
      <c r="V22" s="326"/>
      <c r="W22" s="399"/>
      <c r="X22" s="400"/>
      <c r="Y22" s="401"/>
      <c r="Z22" s="327" t="s">
        <v>201</v>
      </c>
      <c r="AA22" s="328"/>
      <c r="AB22" s="328"/>
      <c r="AC22" s="328"/>
      <c r="AD22" s="328"/>
      <c r="AE22" s="328"/>
      <c r="AF22" s="328"/>
      <c r="AG22" s="329"/>
      <c r="AH22" s="324" t="s">
        <v>167</v>
      </c>
      <c r="AI22" s="325"/>
      <c r="AJ22" s="325"/>
      <c r="AK22" s="325"/>
      <c r="AL22" s="326"/>
      <c r="AM22" s="324" t="s">
        <v>167</v>
      </c>
      <c r="AN22" s="325"/>
      <c r="AO22" s="325"/>
      <c r="AP22" s="325"/>
      <c r="AQ22" s="325"/>
      <c r="AR22" s="326"/>
      <c r="AS22" s="324" t="s">
        <v>167</v>
      </c>
      <c r="AT22" s="325"/>
      <c r="AU22" s="325"/>
      <c r="AV22" s="325"/>
      <c r="AW22" s="325"/>
      <c r="AX22" s="345"/>
      <c r="AY22" s="375" t="s">
        <v>202</v>
      </c>
      <c r="AZ22" s="376"/>
      <c r="BA22" s="376"/>
      <c r="BB22" s="376"/>
      <c r="BC22" s="376"/>
      <c r="BD22" s="376"/>
      <c r="BE22" s="376"/>
      <c r="BF22" s="376"/>
      <c r="BG22" s="376"/>
      <c r="BH22" s="376"/>
      <c r="BI22" s="376"/>
      <c r="BJ22" s="376"/>
      <c r="BK22" s="376"/>
      <c r="BL22" s="376"/>
      <c r="BM22" s="377"/>
      <c r="BN22" s="358">
        <v>272161</v>
      </c>
      <c r="BO22" s="359"/>
      <c r="BP22" s="359"/>
      <c r="BQ22" s="359"/>
      <c r="BR22" s="359"/>
      <c r="BS22" s="359"/>
      <c r="BT22" s="359"/>
      <c r="BU22" s="360"/>
      <c r="BV22" s="358">
        <v>353979</v>
      </c>
      <c r="BW22" s="359"/>
      <c r="BX22" s="359"/>
      <c r="BY22" s="359"/>
      <c r="BZ22" s="359"/>
      <c r="CA22" s="359"/>
      <c r="CB22" s="359"/>
      <c r="CC22" s="360"/>
      <c r="CD22" s="141"/>
      <c r="CE22" s="346"/>
      <c r="CF22" s="346"/>
      <c r="CG22" s="346"/>
      <c r="CH22" s="346"/>
      <c r="CI22" s="346"/>
      <c r="CJ22" s="346"/>
      <c r="CK22" s="346"/>
      <c r="CL22" s="346"/>
      <c r="CM22" s="346"/>
      <c r="CN22" s="346"/>
      <c r="CO22" s="346"/>
      <c r="CP22" s="346"/>
      <c r="CQ22" s="346"/>
      <c r="CR22" s="346"/>
      <c r="CS22" s="347"/>
      <c r="CT22" s="321"/>
      <c r="CU22" s="322"/>
      <c r="CV22" s="322"/>
      <c r="CW22" s="322"/>
      <c r="CX22" s="322"/>
      <c r="CY22" s="322"/>
      <c r="CZ22" s="322"/>
      <c r="DA22" s="323"/>
      <c r="DB22" s="321"/>
      <c r="DC22" s="322"/>
      <c r="DD22" s="322"/>
      <c r="DE22" s="322"/>
      <c r="DF22" s="322"/>
      <c r="DG22" s="322"/>
      <c r="DH22" s="322"/>
      <c r="DI22" s="323"/>
      <c r="DJ22" s="134"/>
      <c r="DK22" s="134"/>
      <c r="DL22" s="134"/>
      <c r="DM22" s="134"/>
      <c r="DN22" s="134"/>
      <c r="DO22" s="134"/>
    </row>
    <row r="23" spans="1:119" ht="13.5" customHeight="1">
      <c r="A23" s="135"/>
      <c r="B23" s="407"/>
      <c r="C23" s="400"/>
      <c r="D23" s="401"/>
      <c r="E23" s="327" t="s">
        <v>203</v>
      </c>
      <c r="F23" s="328"/>
      <c r="G23" s="328"/>
      <c r="H23" s="328"/>
      <c r="I23" s="328"/>
      <c r="J23" s="328"/>
      <c r="K23" s="329"/>
      <c r="L23" s="324" t="s">
        <v>167</v>
      </c>
      <c r="M23" s="325"/>
      <c r="N23" s="325"/>
      <c r="O23" s="325"/>
      <c r="P23" s="326"/>
      <c r="Q23" s="324" t="s">
        <v>167</v>
      </c>
      <c r="R23" s="325"/>
      <c r="S23" s="325"/>
      <c r="T23" s="325"/>
      <c r="U23" s="325"/>
      <c r="V23" s="326"/>
      <c r="W23" s="399"/>
      <c r="X23" s="400"/>
      <c r="Y23" s="401"/>
      <c r="Z23" s="327" t="s">
        <v>204</v>
      </c>
      <c r="AA23" s="356"/>
      <c r="AB23" s="356"/>
      <c r="AC23" s="356"/>
      <c r="AD23" s="356"/>
      <c r="AE23" s="356"/>
      <c r="AF23" s="356"/>
      <c r="AG23" s="357"/>
      <c r="AH23" s="324">
        <v>7</v>
      </c>
      <c r="AI23" s="325"/>
      <c r="AJ23" s="325"/>
      <c r="AK23" s="325"/>
      <c r="AL23" s="326"/>
      <c r="AM23" s="324">
        <v>24122</v>
      </c>
      <c r="AN23" s="325"/>
      <c r="AO23" s="325"/>
      <c r="AP23" s="325"/>
      <c r="AQ23" s="325"/>
      <c r="AR23" s="326"/>
      <c r="AS23" s="324">
        <v>3446</v>
      </c>
      <c r="AT23" s="325"/>
      <c r="AU23" s="325"/>
      <c r="AV23" s="325"/>
      <c r="AW23" s="325"/>
      <c r="AX23" s="345"/>
      <c r="AY23" s="367" t="s">
        <v>115</v>
      </c>
      <c r="AZ23" s="368"/>
      <c r="BA23" s="368"/>
      <c r="BB23" s="368"/>
      <c r="BC23" s="368"/>
      <c r="BD23" s="368"/>
      <c r="BE23" s="368"/>
      <c r="BF23" s="368"/>
      <c r="BG23" s="368"/>
      <c r="BH23" s="368"/>
      <c r="BI23" s="368"/>
      <c r="BJ23" s="368"/>
      <c r="BK23" s="368"/>
      <c r="BL23" s="368"/>
      <c r="BM23" s="369"/>
      <c r="BN23" s="350" t="s">
        <v>167</v>
      </c>
      <c r="BO23" s="351"/>
      <c r="BP23" s="351"/>
      <c r="BQ23" s="351"/>
      <c r="BR23" s="351"/>
      <c r="BS23" s="351"/>
      <c r="BT23" s="351"/>
      <c r="BU23" s="352"/>
      <c r="BV23" s="350" t="s">
        <v>167</v>
      </c>
      <c r="BW23" s="351"/>
      <c r="BX23" s="351"/>
      <c r="BY23" s="351"/>
      <c r="BZ23" s="351"/>
      <c r="CA23" s="351"/>
      <c r="CB23" s="351"/>
      <c r="CC23" s="352"/>
      <c r="CD23" s="141"/>
      <c r="CE23" s="346"/>
      <c r="CF23" s="346"/>
      <c r="CG23" s="346"/>
      <c r="CH23" s="346"/>
      <c r="CI23" s="346"/>
      <c r="CJ23" s="346"/>
      <c r="CK23" s="346"/>
      <c r="CL23" s="346"/>
      <c r="CM23" s="346"/>
      <c r="CN23" s="346"/>
      <c r="CO23" s="346"/>
      <c r="CP23" s="346"/>
      <c r="CQ23" s="346"/>
      <c r="CR23" s="346"/>
      <c r="CS23" s="347"/>
      <c r="CT23" s="321"/>
      <c r="CU23" s="322"/>
      <c r="CV23" s="322"/>
      <c r="CW23" s="322"/>
      <c r="CX23" s="322"/>
      <c r="CY23" s="322"/>
      <c r="CZ23" s="322"/>
      <c r="DA23" s="323"/>
      <c r="DB23" s="321"/>
      <c r="DC23" s="322"/>
      <c r="DD23" s="322"/>
      <c r="DE23" s="322"/>
      <c r="DF23" s="322"/>
      <c r="DG23" s="322"/>
      <c r="DH23" s="322"/>
      <c r="DI23" s="323"/>
      <c r="DJ23" s="134"/>
      <c r="DK23" s="134"/>
      <c r="DL23" s="134"/>
      <c r="DM23" s="134"/>
      <c r="DN23" s="134"/>
      <c r="DO23" s="134"/>
    </row>
    <row r="24" spans="1:119" ht="13.5" customHeight="1" thickBot="1">
      <c r="A24" s="135"/>
      <c r="B24" s="407"/>
      <c r="C24" s="400"/>
      <c r="D24" s="401"/>
      <c r="E24" s="327" t="s">
        <v>205</v>
      </c>
      <c r="F24" s="328"/>
      <c r="G24" s="328"/>
      <c r="H24" s="328"/>
      <c r="I24" s="328"/>
      <c r="J24" s="328"/>
      <c r="K24" s="329"/>
      <c r="L24" s="324">
        <v>1</v>
      </c>
      <c r="M24" s="325"/>
      <c r="N24" s="325"/>
      <c r="O24" s="325"/>
      <c r="P24" s="326"/>
      <c r="Q24" s="324">
        <v>5800</v>
      </c>
      <c r="R24" s="325"/>
      <c r="S24" s="325"/>
      <c r="T24" s="325"/>
      <c r="U24" s="325"/>
      <c r="V24" s="326"/>
      <c r="W24" s="399"/>
      <c r="X24" s="400"/>
      <c r="Y24" s="401"/>
      <c r="Z24" s="327" t="s">
        <v>206</v>
      </c>
      <c r="AA24" s="328"/>
      <c r="AB24" s="328"/>
      <c r="AC24" s="328"/>
      <c r="AD24" s="328"/>
      <c r="AE24" s="328"/>
      <c r="AF24" s="328"/>
      <c r="AG24" s="329"/>
      <c r="AH24" s="324">
        <v>1</v>
      </c>
      <c r="AI24" s="325"/>
      <c r="AJ24" s="325"/>
      <c r="AK24" s="325"/>
      <c r="AL24" s="326"/>
      <c r="AM24" s="324">
        <v>3933</v>
      </c>
      <c r="AN24" s="325"/>
      <c r="AO24" s="325"/>
      <c r="AP24" s="325"/>
      <c r="AQ24" s="325"/>
      <c r="AR24" s="326"/>
      <c r="AS24" s="324">
        <v>3933</v>
      </c>
      <c r="AT24" s="325"/>
      <c r="AU24" s="325"/>
      <c r="AV24" s="325"/>
      <c r="AW24" s="325"/>
      <c r="AX24" s="345"/>
      <c r="AY24" s="353" t="s">
        <v>207</v>
      </c>
      <c r="AZ24" s="354"/>
      <c r="BA24" s="354"/>
      <c r="BB24" s="354"/>
      <c r="BC24" s="354"/>
      <c r="BD24" s="354"/>
      <c r="BE24" s="354"/>
      <c r="BF24" s="354"/>
      <c r="BG24" s="354"/>
      <c r="BH24" s="354"/>
      <c r="BI24" s="354"/>
      <c r="BJ24" s="354"/>
      <c r="BK24" s="354"/>
      <c r="BL24" s="354"/>
      <c r="BM24" s="355"/>
      <c r="BN24" s="339">
        <v>205320</v>
      </c>
      <c r="BO24" s="340"/>
      <c r="BP24" s="340"/>
      <c r="BQ24" s="340"/>
      <c r="BR24" s="340"/>
      <c r="BS24" s="340"/>
      <c r="BT24" s="340"/>
      <c r="BU24" s="341"/>
      <c r="BV24" s="339">
        <v>204820</v>
      </c>
      <c r="BW24" s="340"/>
      <c r="BX24" s="340"/>
      <c r="BY24" s="340"/>
      <c r="BZ24" s="340"/>
      <c r="CA24" s="340"/>
      <c r="CB24" s="340"/>
      <c r="CC24" s="341"/>
      <c r="CD24" s="141"/>
      <c r="CE24" s="346"/>
      <c r="CF24" s="346"/>
      <c r="CG24" s="346"/>
      <c r="CH24" s="346"/>
      <c r="CI24" s="346"/>
      <c r="CJ24" s="346"/>
      <c r="CK24" s="346"/>
      <c r="CL24" s="346"/>
      <c r="CM24" s="346"/>
      <c r="CN24" s="346"/>
      <c r="CO24" s="346"/>
      <c r="CP24" s="346"/>
      <c r="CQ24" s="346"/>
      <c r="CR24" s="346"/>
      <c r="CS24" s="347"/>
      <c r="CT24" s="321"/>
      <c r="CU24" s="322"/>
      <c r="CV24" s="322"/>
      <c r="CW24" s="322"/>
      <c r="CX24" s="322"/>
      <c r="CY24" s="322"/>
      <c r="CZ24" s="322"/>
      <c r="DA24" s="323"/>
      <c r="DB24" s="321"/>
      <c r="DC24" s="322"/>
      <c r="DD24" s="322"/>
      <c r="DE24" s="322"/>
      <c r="DF24" s="322"/>
      <c r="DG24" s="322"/>
      <c r="DH24" s="322"/>
      <c r="DI24" s="323"/>
      <c r="DJ24" s="134"/>
      <c r="DK24" s="134"/>
      <c r="DL24" s="134"/>
      <c r="DM24" s="134"/>
      <c r="DN24" s="134"/>
      <c r="DO24" s="134"/>
    </row>
    <row r="25" spans="1:119" s="134" customFormat="1" ht="13.5" customHeight="1">
      <c r="A25" s="135"/>
      <c r="B25" s="407"/>
      <c r="C25" s="400"/>
      <c r="D25" s="401"/>
      <c r="E25" s="327" t="s">
        <v>208</v>
      </c>
      <c r="F25" s="328"/>
      <c r="G25" s="328"/>
      <c r="H25" s="328"/>
      <c r="I25" s="328"/>
      <c r="J25" s="328"/>
      <c r="K25" s="329"/>
      <c r="L25" s="324">
        <v>1</v>
      </c>
      <c r="M25" s="325"/>
      <c r="N25" s="325"/>
      <c r="O25" s="325"/>
      <c r="P25" s="326"/>
      <c r="Q25" s="324">
        <v>3000</v>
      </c>
      <c r="R25" s="325"/>
      <c r="S25" s="325"/>
      <c r="T25" s="325"/>
      <c r="U25" s="325"/>
      <c r="V25" s="326"/>
      <c r="W25" s="399"/>
      <c r="X25" s="400"/>
      <c r="Y25" s="401"/>
      <c r="Z25" s="327" t="s">
        <v>209</v>
      </c>
      <c r="AA25" s="328"/>
      <c r="AB25" s="328"/>
      <c r="AC25" s="328"/>
      <c r="AD25" s="328"/>
      <c r="AE25" s="328"/>
      <c r="AF25" s="328"/>
      <c r="AG25" s="329"/>
      <c r="AH25" s="324" t="s">
        <v>167</v>
      </c>
      <c r="AI25" s="325"/>
      <c r="AJ25" s="325"/>
      <c r="AK25" s="325"/>
      <c r="AL25" s="326"/>
      <c r="AM25" s="324" t="s">
        <v>167</v>
      </c>
      <c r="AN25" s="325"/>
      <c r="AO25" s="325"/>
      <c r="AP25" s="325"/>
      <c r="AQ25" s="325"/>
      <c r="AR25" s="326"/>
      <c r="AS25" s="324" t="s">
        <v>167</v>
      </c>
      <c r="AT25" s="325"/>
      <c r="AU25" s="325"/>
      <c r="AV25" s="325"/>
      <c r="AW25" s="325"/>
      <c r="AX25" s="345"/>
      <c r="AY25" s="378" t="s">
        <v>210</v>
      </c>
      <c r="AZ25" s="379"/>
      <c r="BA25" s="379"/>
      <c r="BB25" s="380"/>
      <c r="BC25" s="375" t="s">
        <v>211</v>
      </c>
      <c r="BD25" s="376"/>
      <c r="BE25" s="376"/>
      <c r="BF25" s="376"/>
      <c r="BG25" s="376"/>
      <c r="BH25" s="376"/>
      <c r="BI25" s="376"/>
      <c r="BJ25" s="376"/>
      <c r="BK25" s="376"/>
      <c r="BL25" s="376"/>
      <c r="BM25" s="377"/>
      <c r="BN25" s="358">
        <v>763416</v>
      </c>
      <c r="BO25" s="359"/>
      <c r="BP25" s="359"/>
      <c r="BQ25" s="359"/>
      <c r="BR25" s="359"/>
      <c r="BS25" s="359"/>
      <c r="BT25" s="359"/>
      <c r="BU25" s="360"/>
      <c r="BV25" s="358">
        <v>952205</v>
      </c>
      <c r="BW25" s="359"/>
      <c r="BX25" s="359"/>
      <c r="BY25" s="359"/>
      <c r="BZ25" s="359"/>
      <c r="CA25" s="359"/>
      <c r="CB25" s="359"/>
      <c r="CC25" s="360"/>
      <c r="CD25" s="141"/>
      <c r="CE25" s="346"/>
      <c r="CF25" s="346"/>
      <c r="CG25" s="346"/>
      <c r="CH25" s="346"/>
      <c r="CI25" s="346"/>
      <c r="CJ25" s="346"/>
      <c r="CK25" s="346"/>
      <c r="CL25" s="346"/>
      <c r="CM25" s="346"/>
      <c r="CN25" s="346"/>
      <c r="CO25" s="346"/>
      <c r="CP25" s="346"/>
      <c r="CQ25" s="346"/>
      <c r="CR25" s="346"/>
      <c r="CS25" s="347"/>
      <c r="CT25" s="321"/>
      <c r="CU25" s="322"/>
      <c r="CV25" s="322"/>
      <c r="CW25" s="322"/>
      <c r="CX25" s="322"/>
      <c r="CY25" s="322"/>
      <c r="CZ25" s="322"/>
      <c r="DA25" s="323"/>
      <c r="DB25" s="321"/>
      <c r="DC25" s="322"/>
      <c r="DD25" s="322"/>
      <c r="DE25" s="322"/>
      <c r="DF25" s="322"/>
      <c r="DG25" s="322"/>
      <c r="DH25" s="322"/>
      <c r="DI25" s="323"/>
    </row>
    <row r="26" spans="1:119" s="134" customFormat="1" ht="13.5" customHeight="1">
      <c r="A26" s="135"/>
      <c r="B26" s="407"/>
      <c r="C26" s="400"/>
      <c r="D26" s="401"/>
      <c r="E26" s="327" t="s">
        <v>212</v>
      </c>
      <c r="F26" s="328"/>
      <c r="G26" s="328"/>
      <c r="H26" s="328"/>
      <c r="I26" s="328"/>
      <c r="J26" s="328"/>
      <c r="K26" s="329"/>
      <c r="L26" s="324">
        <v>1</v>
      </c>
      <c r="M26" s="325"/>
      <c r="N26" s="325"/>
      <c r="O26" s="325"/>
      <c r="P26" s="326"/>
      <c r="Q26" s="324">
        <v>2450</v>
      </c>
      <c r="R26" s="325"/>
      <c r="S26" s="325"/>
      <c r="T26" s="325"/>
      <c r="U26" s="325"/>
      <c r="V26" s="326"/>
      <c r="W26" s="399"/>
      <c r="X26" s="400"/>
      <c r="Y26" s="401"/>
      <c r="Z26" s="327" t="s">
        <v>213</v>
      </c>
      <c r="AA26" s="328"/>
      <c r="AB26" s="328"/>
      <c r="AC26" s="328"/>
      <c r="AD26" s="328"/>
      <c r="AE26" s="328"/>
      <c r="AF26" s="328"/>
      <c r="AG26" s="329"/>
      <c r="AH26" s="324">
        <v>94</v>
      </c>
      <c r="AI26" s="325"/>
      <c r="AJ26" s="325"/>
      <c r="AK26" s="325"/>
      <c r="AL26" s="326"/>
      <c r="AM26" s="324">
        <v>314460</v>
      </c>
      <c r="AN26" s="325"/>
      <c r="AO26" s="325"/>
      <c r="AP26" s="325"/>
      <c r="AQ26" s="325"/>
      <c r="AR26" s="326"/>
      <c r="AS26" s="324">
        <v>3345</v>
      </c>
      <c r="AT26" s="325"/>
      <c r="AU26" s="325"/>
      <c r="AV26" s="325"/>
      <c r="AW26" s="325"/>
      <c r="AX26" s="345"/>
      <c r="AY26" s="381"/>
      <c r="AZ26" s="382"/>
      <c r="BA26" s="382"/>
      <c r="BB26" s="383"/>
      <c r="BC26" s="342" t="s">
        <v>214</v>
      </c>
      <c r="BD26" s="343"/>
      <c r="BE26" s="343"/>
      <c r="BF26" s="343"/>
      <c r="BG26" s="343"/>
      <c r="BH26" s="343"/>
      <c r="BI26" s="343"/>
      <c r="BJ26" s="343"/>
      <c r="BK26" s="343"/>
      <c r="BL26" s="343"/>
      <c r="BM26" s="344"/>
      <c r="BN26" s="350">
        <v>14294</v>
      </c>
      <c r="BO26" s="351"/>
      <c r="BP26" s="351"/>
      <c r="BQ26" s="351"/>
      <c r="BR26" s="351"/>
      <c r="BS26" s="351"/>
      <c r="BT26" s="351"/>
      <c r="BU26" s="352"/>
      <c r="BV26" s="350">
        <v>21797</v>
      </c>
      <c r="BW26" s="351"/>
      <c r="BX26" s="351"/>
      <c r="BY26" s="351"/>
      <c r="BZ26" s="351"/>
      <c r="CA26" s="351"/>
      <c r="CB26" s="351"/>
      <c r="CC26" s="352"/>
      <c r="CD26" s="141"/>
      <c r="CE26" s="346"/>
      <c r="CF26" s="346"/>
      <c r="CG26" s="346"/>
      <c r="CH26" s="346"/>
      <c r="CI26" s="346"/>
      <c r="CJ26" s="346"/>
      <c r="CK26" s="346"/>
      <c r="CL26" s="346"/>
      <c r="CM26" s="346"/>
      <c r="CN26" s="346"/>
      <c r="CO26" s="346"/>
      <c r="CP26" s="346"/>
      <c r="CQ26" s="346"/>
      <c r="CR26" s="346"/>
      <c r="CS26" s="347"/>
      <c r="CT26" s="321"/>
      <c r="CU26" s="322"/>
      <c r="CV26" s="322"/>
      <c r="CW26" s="322"/>
      <c r="CX26" s="322"/>
      <c r="CY26" s="322"/>
      <c r="CZ26" s="322"/>
      <c r="DA26" s="323"/>
      <c r="DB26" s="321"/>
      <c r="DC26" s="322"/>
      <c r="DD26" s="322"/>
      <c r="DE26" s="322"/>
      <c r="DF26" s="322"/>
      <c r="DG26" s="322"/>
      <c r="DH26" s="322"/>
      <c r="DI26" s="323"/>
    </row>
    <row r="27" spans="1:119" ht="13.5" customHeight="1" thickBot="1">
      <c r="A27" s="135"/>
      <c r="B27" s="408"/>
      <c r="C27" s="403"/>
      <c r="D27" s="404"/>
      <c r="E27" s="336" t="s">
        <v>215</v>
      </c>
      <c r="F27" s="337"/>
      <c r="G27" s="337"/>
      <c r="H27" s="337"/>
      <c r="I27" s="337"/>
      <c r="J27" s="337"/>
      <c r="K27" s="338"/>
      <c r="L27" s="333">
        <v>10</v>
      </c>
      <c r="M27" s="334"/>
      <c r="N27" s="334"/>
      <c r="O27" s="334"/>
      <c r="P27" s="335"/>
      <c r="Q27" s="333">
        <v>2286</v>
      </c>
      <c r="R27" s="334"/>
      <c r="S27" s="334"/>
      <c r="T27" s="334"/>
      <c r="U27" s="334"/>
      <c r="V27" s="335"/>
      <c r="W27" s="402"/>
      <c r="X27" s="403"/>
      <c r="Y27" s="404"/>
      <c r="Z27" s="336" t="s">
        <v>216</v>
      </c>
      <c r="AA27" s="337"/>
      <c r="AB27" s="337"/>
      <c r="AC27" s="337"/>
      <c r="AD27" s="337"/>
      <c r="AE27" s="337"/>
      <c r="AF27" s="337"/>
      <c r="AG27" s="338"/>
      <c r="AH27" s="390">
        <v>93.8</v>
      </c>
      <c r="AI27" s="391"/>
      <c r="AJ27" s="391"/>
      <c r="AK27" s="391"/>
      <c r="AL27" s="391"/>
      <c r="AM27" s="391"/>
      <c r="AN27" s="391"/>
      <c r="AO27" s="391"/>
      <c r="AP27" s="391"/>
      <c r="AQ27" s="391"/>
      <c r="AR27" s="391"/>
      <c r="AS27" s="391"/>
      <c r="AT27" s="391"/>
      <c r="AU27" s="391"/>
      <c r="AV27" s="391"/>
      <c r="AW27" s="391"/>
      <c r="AX27" s="392"/>
      <c r="AY27" s="384"/>
      <c r="AZ27" s="385"/>
      <c r="BA27" s="385"/>
      <c r="BB27" s="386"/>
      <c r="BC27" s="387" t="s">
        <v>217</v>
      </c>
      <c r="BD27" s="388"/>
      <c r="BE27" s="388"/>
      <c r="BF27" s="388"/>
      <c r="BG27" s="388"/>
      <c r="BH27" s="388"/>
      <c r="BI27" s="388"/>
      <c r="BJ27" s="388"/>
      <c r="BK27" s="388"/>
      <c r="BL27" s="388"/>
      <c r="BM27" s="389"/>
      <c r="BN27" s="339">
        <v>362411</v>
      </c>
      <c r="BO27" s="340"/>
      <c r="BP27" s="340"/>
      <c r="BQ27" s="340"/>
      <c r="BR27" s="340"/>
      <c r="BS27" s="340"/>
      <c r="BT27" s="340"/>
      <c r="BU27" s="341"/>
      <c r="BV27" s="339">
        <v>417478</v>
      </c>
      <c r="BW27" s="340"/>
      <c r="BX27" s="340"/>
      <c r="BY27" s="340"/>
      <c r="BZ27" s="340"/>
      <c r="CA27" s="340"/>
      <c r="CB27" s="340"/>
      <c r="CC27" s="341"/>
      <c r="CD27" s="143"/>
      <c r="CE27" s="348"/>
      <c r="CF27" s="348"/>
      <c r="CG27" s="348"/>
      <c r="CH27" s="348"/>
      <c r="CI27" s="348"/>
      <c r="CJ27" s="348"/>
      <c r="CK27" s="348"/>
      <c r="CL27" s="348"/>
      <c r="CM27" s="348"/>
      <c r="CN27" s="348"/>
      <c r="CO27" s="348"/>
      <c r="CP27" s="348"/>
      <c r="CQ27" s="348"/>
      <c r="CR27" s="348"/>
      <c r="CS27" s="349"/>
      <c r="CT27" s="330"/>
      <c r="CU27" s="331"/>
      <c r="CV27" s="331"/>
      <c r="CW27" s="331"/>
      <c r="CX27" s="331"/>
      <c r="CY27" s="331"/>
      <c r="CZ27" s="331"/>
      <c r="DA27" s="332"/>
      <c r="DB27" s="330"/>
      <c r="DC27" s="331"/>
      <c r="DD27" s="331"/>
      <c r="DE27" s="331"/>
      <c r="DF27" s="331"/>
      <c r="DG27" s="331"/>
      <c r="DH27" s="331"/>
      <c r="DI27" s="332"/>
      <c r="DJ27" s="134"/>
      <c r="DK27" s="134"/>
      <c r="DL27" s="134"/>
      <c r="DM27" s="134"/>
      <c r="DN27" s="134"/>
      <c r="DO27" s="134"/>
    </row>
    <row r="28" spans="1:119" ht="13.5" customHeight="1">
      <c r="A28" s="135"/>
      <c r="B28" s="147"/>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8"/>
      <c r="BA28" s="148"/>
      <c r="BB28" s="148"/>
      <c r="BC28" s="148"/>
      <c r="BD28" s="148"/>
      <c r="BE28" s="148"/>
      <c r="BF28" s="148"/>
      <c r="BG28" s="148"/>
      <c r="BH28" s="148"/>
      <c r="BI28" s="148"/>
      <c r="BJ28" s="148"/>
      <c r="BK28" s="148"/>
      <c r="BL28" s="148"/>
      <c r="BM28" s="148"/>
      <c r="BN28" s="148"/>
      <c r="BO28" s="148"/>
      <c r="BP28" s="148"/>
      <c r="BQ28" s="148"/>
      <c r="BR28" s="148"/>
      <c r="BS28" s="148"/>
      <c r="BT28" s="148"/>
      <c r="BU28" s="148"/>
      <c r="BV28" s="148"/>
      <c r="BW28" s="148"/>
      <c r="BX28" s="148"/>
      <c r="BY28" s="148"/>
      <c r="BZ28" s="148"/>
      <c r="CA28" s="148"/>
      <c r="CB28" s="148"/>
      <c r="CC28" s="148"/>
      <c r="CD28" s="148"/>
      <c r="CE28" s="148"/>
      <c r="CF28" s="148"/>
      <c r="CG28" s="148"/>
      <c r="CH28" s="148"/>
      <c r="CI28" s="148"/>
      <c r="CJ28" s="148"/>
      <c r="CK28" s="148"/>
      <c r="CL28" s="148"/>
      <c r="CM28" s="148"/>
      <c r="CN28" s="148"/>
      <c r="CO28" s="148"/>
      <c r="CP28" s="148"/>
      <c r="CQ28" s="148"/>
      <c r="CR28" s="148"/>
      <c r="CS28" s="148"/>
      <c r="CT28" s="148"/>
      <c r="CU28" s="148"/>
      <c r="CV28" s="148"/>
      <c r="CW28" s="148"/>
      <c r="CX28" s="148"/>
      <c r="CY28" s="148"/>
      <c r="CZ28" s="148"/>
      <c r="DA28" s="148"/>
      <c r="DB28" s="148"/>
      <c r="DC28" s="148"/>
      <c r="DD28" s="148"/>
      <c r="DE28" s="148"/>
      <c r="DF28" s="148"/>
      <c r="DG28" s="148"/>
      <c r="DH28" s="148"/>
      <c r="DI28" s="149"/>
      <c r="DJ28" s="134"/>
      <c r="DK28" s="134"/>
      <c r="DL28" s="134"/>
      <c r="DM28" s="134"/>
      <c r="DN28" s="134"/>
      <c r="DO28" s="134"/>
    </row>
    <row r="29" spans="1:119" ht="13.5" customHeight="1">
      <c r="A29" s="135"/>
      <c r="B29" s="150"/>
      <c r="C29" s="151" t="s">
        <v>218</v>
      </c>
      <c r="D29" s="151"/>
      <c r="E29" s="151"/>
      <c r="F29" s="148"/>
      <c r="G29" s="148"/>
      <c r="H29" s="148"/>
      <c r="I29" s="148"/>
      <c r="J29" s="148"/>
      <c r="K29" s="148"/>
      <c r="L29" s="148"/>
      <c r="M29" s="148"/>
      <c r="N29" s="148"/>
      <c r="O29" s="148"/>
      <c r="P29" s="148"/>
      <c r="Q29" s="148"/>
      <c r="R29" s="148"/>
      <c r="S29" s="148"/>
      <c r="T29" s="148"/>
      <c r="U29" s="148" t="s">
        <v>219</v>
      </c>
      <c r="V29" s="148"/>
      <c r="W29" s="148"/>
      <c r="X29" s="148"/>
      <c r="Y29" s="148"/>
      <c r="Z29" s="148"/>
      <c r="AA29" s="148"/>
      <c r="AB29" s="148"/>
      <c r="AC29" s="148"/>
      <c r="AD29" s="148"/>
      <c r="AE29" s="148"/>
      <c r="AF29" s="148"/>
      <c r="AG29" s="148"/>
      <c r="AH29" s="148"/>
      <c r="AI29" s="148"/>
      <c r="AJ29" s="148"/>
      <c r="AK29" s="148"/>
      <c r="AL29" s="148"/>
      <c r="AM29" s="152" t="s">
        <v>220</v>
      </c>
      <c r="AN29" s="148"/>
      <c r="AO29" s="148"/>
      <c r="AP29" s="148"/>
      <c r="AQ29" s="148"/>
      <c r="AR29" s="148"/>
      <c r="AS29" s="152"/>
      <c r="AT29" s="152"/>
      <c r="AU29" s="152"/>
      <c r="AV29" s="152"/>
      <c r="AW29" s="152"/>
      <c r="AX29" s="152"/>
      <c r="AY29" s="152"/>
      <c r="AZ29" s="152"/>
      <c r="BA29" s="152"/>
      <c r="BB29" s="148"/>
      <c r="BC29" s="152"/>
      <c r="BD29" s="148"/>
      <c r="BE29" s="152" t="s">
        <v>221</v>
      </c>
      <c r="BF29" s="148"/>
      <c r="BG29" s="148"/>
      <c r="BH29" s="148"/>
      <c r="BI29" s="148"/>
      <c r="BJ29" s="152"/>
      <c r="BK29" s="152"/>
      <c r="BL29" s="152"/>
      <c r="BM29" s="152"/>
      <c r="BN29" s="152"/>
      <c r="BO29" s="152"/>
      <c r="BP29" s="152"/>
      <c r="BQ29" s="152"/>
      <c r="BR29" s="148"/>
      <c r="BS29" s="148"/>
      <c r="BT29" s="148"/>
      <c r="BU29" s="148"/>
      <c r="BV29" s="148"/>
      <c r="BW29" s="148" t="s">
        <v>222</v>
      </c>
      <c r="BX29" s="148"/>
      <c r="BY29" s="148"/>
      <c r="BZ29" s="148"/>
      <c r="CA29" s="148"/>
      <c r="CB29" s="152"/>
      <c r="CC29" s="152"/>
      <c r="CD29" s="152"/>
      <c r="CE29" s="152"/>
      <c r="CF29" s="152"/>
      <c r="CG29" s="152"/>
      <c r="CH29" s="152"/>
      <c r="CI29" s="152"/>
      <c r="CJ29" s="152"/>
      <c r="CK29" s="152"/>
      <c r="CL29" s="152"/>
      <c r="CM29" s="152"/>
      <c r="CN29" s="152"/>
      <c r="CO29" s="152" t="s">
        <v>223</v>
      </c>
      <c r="CP29" s="152"/>
      <c r="CQ29" s="152"/>
      <c r="CR29" s="152"/>
      <c r="CS29" s="152"/>
      <c r="CT29" s="152"/>
      <c r="CU29" s="152"/>
      <c r="CV29" s="152"/>
      <c r="CW29" s="152"/>
      <c r="CX29" s="152"/>
      <c r="CY29" s="152"/>
      <c r="CZ29" s="152"/>
      <c r="DA29" s="152"/>
      <c r="DB29" s="152"/>
      <c r="DC29" s="152"/>
      <c r="DD29" s="152"/>
      <c r="DE29" s="152"/>
      <c r="DF29" s="152"/>
      <c r="DG29" s="152"/>
      <c r="DH29" s="152"/>
      <c r="DI29" s="149"/>
      <c r="DJ29" s="134"/>
      <c r="DK29" s="134"/>
      <c r="DL29" s="134"/>
      <c r="DM29" s="134"/>
      <c r="DN29" s="134"/>
      <c r="DO29" s="134"/>
    </row>
    <row r="30" spans="1:119" ht="13.5" customHeight="1">
      <c r="A30" s="135"/>
      <c r="B30" s="150"/>
      <c r="C30" s="320" t="s">
        <v>224</v>
      </c>
      <c r="D30" s="320"/>
      <c r="E30" s="318" t="s">
        <v>225</v>
      </c>
      <c r="F30" s="318"/>
      <c r="G30" s="318"/>
      <c r="H30" s="318"/>
      <c r="I30" s="318"/>
      <c r="J30" s="318"/>
      <c r="K30" s="318"/>
      <c r="L30" s="318"/>
      <c r="M30" s="318"/>
      <c r="N30" s="318"/>
      <c r="O30" s="318"/>
      <c r="P30" s="318"/>
      <c r="Q30" s="318"/>
      <c r="R30" s="318"/>
      <c r="S30" s="318"/>
      <c r="T30" s="139"/>
      <c r="U30" s="320" t="s">
        <v>224</v>
      </c>
      <c r="V30" s="320"/>
      <c r="W30" s="318" t="s">
        <v>225</v>
      </c>
      <c r="X30" s="318"/>
      <c r="Y30" s="318"/>
      <c r="Z30" s="318"/>
      <c r="AA30" s="318"/>
      <c r="AB30" s="318"/>
      <c r="AC30" s="318"/>
      <c r="AD30" s="318"/>
      <c r="AE30" s="318"/>
      <c r="AF30" s="318"/>
      <c r="AG30" s="318"/>
      <c r="AH30" s="318"/>
      <c r="AI30" s="318"/>
      <c r="AJ30" s="318"/>
      <c r="AK30" s="318"/>
      <c r="AL30" s="139"/>
      <c r="AM30" s="320" t="s">
        <v>224</v>
      </c>
      <c r="AN30" s="320"/>
      <c r="AO30" s="318" t="s">
        <v>225</v>
      </c>
      <c r="AP30" s="318"/>
      <c r="AQ30" s="318"/>
      <c r="AR30" s="318"/>
      <c r="AS30" s="318"/>
      <c r="AT30" s="318"/>
      <c r="AU30" s="318"/>
      <c r="AV30" s="318"/>
      <c r="AW30" s="318"/>
      <c r="AX30" s="318"/>
      <c r="AY30" s="318"/>
      <c r="AZ30" s="318"/>
      <c r="BA30" s="318"/>
      <c r="BB30" s="318"/>
      <c r="BC30" s="318"/>
      <c r="BD30" s="142"/>
      <c r="BE30" s="318" t="s">
        <v>226</v>
      </c>
      <c r="BF30" s="318"/>
      <c r="BG30" s="318" t="s">
        <v>227</v>
      </c>
      <c r="BH30" s="318"/>
      <c r="BI30" s="318"/>
      <c r="BJ30" s="318"/>
      <c r="BK30" s="318"/>
      <c r="BL30" s="318"/>
      <c r="BM30" s="318"/>
      <c r="BN30" s="318"/>
      <c r="BO30" s="318"/>
      <c r="BP30" s="318"/>
      <c r="BQ30" s="318"/>
      <c r="BR30" s="318"/>
      <c r="BS30" s="318"/>
      <c r="BT30" s="318"/>
      <c r="BU30" s="318"/>
      <c r="BV30" s="142"/>
      <c r="BW30" s="320" t="s">
        <v>226</v>
      </c>
      <c r="BX30" s="320"/>
      <c r="BY30" s="318" t="s">
        <v>228</v>
      </c>
      <c r="BZ30" s="318"/>
      <c r="CA30" s="318"/>
      <c r="CB30" s="318"/>
      <c r="CC30" s="318"/>
      <c r="CD30" s="318"/>
      <c r="CE30" s="318"/>
      <c r="CF30" s="318"/>
      <c r="CG30" s="318"/>
      <c r="CH30" s="318"/>
      <c r="CI30" s="318"/>
      <c r="CJ30" s="318"/>
      <c r="CK30" s="318"/>
      <c r="CL30" s="318"/>
      <c r="CM30" s="318"/>
      <c r="CN30" s="139"/>
      <c r="CO30" s="320" t="s">
        <v>229</v>
      </c>
      <c r="CP30" s="320"/>
      <c r="CQ30" s="318" t="s">
        <v>230</v>
      </c>
      <c r="CR30" s="318"/>
      <c r="CS30" s="318"/>
      <c r="CT30" s="318"/>
      <c r="CU30" s="318"/>
      <c r="CV30" s="318"/>
      <c r="CW30" s="318"/>
      <c r="CX30" s="318"/>
      <c r="CY30" s="318"/>
      <c r="CZ30" s="318"/>
      <c r="DA30" s="318"/>
      <c r="DB30" s="318"/>
      <c r="DC30" s="318"/>
      <c r="DD30" s="318"/>
      <c r="DE30" s="318"/>
      <c r="DF30" s="139"/>
      <c r="DG30" s="318" t="s">
        <v>231</v>
      </c>
      <c r="DH30" s="318"/>
      <c r="DI30" s="140"/>
      <c r="DJ30" s="134"/>
      <c r="DK30" s="134"/>
      <c r="DL30" s="134"/>
      <c r="DM30" s="134"/>
      <c r="DN30" s="134"/>
      <c r="DO30" s="134"/>
    </row>
    <row r="31" spans="1:119" ht="21.95" customHeight="1">
      <c r="A31" s="135"/>
      <c r="B31" s="150"/>
      <c r="C31" s="316">
        <f>IF(E31="","",1)</f>
        <v>1</v>
      </c>
      <c r="D31" s="316"/>
      <c r="E31" s="317" t="s">
        <v>232</v>
      </c>
      <c r="F31" s="317"/>
      <c r="G31" s="317"/>
      <c r="H31" s="317"/>
      <c r="I31" s="317"/>
      <c r="J31" s="317"/>
      <c r="K31" s="317"/>
      <c r="L31" s="317"/>
      <c r="M31" s="317"/>
      <c r="N31" s="317"/>
      <c r="O31" s="317"/>
      <c r="P31" s="317"/>
      <c r="Q31" s="317"/>
      <c r="R31" s="317"/>
      <c r="S31" s="317"/>
      <c r="T31" s="151"/>
      <c r="U31" s="316">
        <f>IF(W31="","",MAX(C31:D50)+1)</f>
        <v>2</v>
      </c>
      <c r="V31" s="316"/>
      <c r="W31" s="317" t="s">
        <v>233</v>
      </c>
      <c r="X31" s="317"/>
      <c r="Y31" s="317"/>
      <c r="Z31" s="317"/>
      <c r="AA31" s="317"/>
      <c r="AB31" s="317"/>
      <c r="AC31" s="317"/>
      <c r="AD31" s="317"/>
      <c r="AE31" s="317"/>
      <c r="AF31" s="317"/>
      <c r="AG31" s="317"/>
      <c r="AH31" s="317"/>
      <c r="AI31" s="317"/>
      <c r="AJ31" s="317"/>
      <c r="AK31" s="317"/>
      <c r="AL31" s="151"/>
      <c r="AM31" s="316">
        <f>IF(AO31="","",MAX(C31:D50,U31:V50)+1)</f>
        <v>6</v>
      </c>
      <c r="AN31" s="316"/>
      <c r="AO31" s="317" t="s">
        <v>234</v>
      </c>
      <c r="AP31" s="317"/>
      <c r="AQ31" s="317"/>
      <c r="AR31" s="317"/>
      <c r="AS31" s="317"/>
      <c r="AT31" s="317"/>
      <c r="AU31" s="317"/>
      <c r="AV31" s="317"/>
      <c r="AW31" s="317"/>
      <c r="AX31" s="317"/>
      <c r="AY31" s="317"/>
      <c r="AZ31" s="317"/>
      <c r="BA31" s="317"/>
      <c r="BB31" s="317"/>
      <c r="BC31" s="317"/>
      <c r="BD31" s="151"/>
      <c r="BE31" s="316">
        <f>IF(BG31="","",MAX(C31:D50,U31:V50,AM31:AN50)+1)</f>
        <v>9</v>
      </c>
      <c r="BF31" s="316"/>
      <c r="BG31" s="317" t="s">
        <v>235</v>
      </c>
      <c r="BH31" s="317"/>
      <c r="BI31" s="317"/>
      <c r="BJ31" s="317"/>
      <c r="BK31" s="317"/>
      <c r="BL31" s="317"/>
      <c r="BM31" s="317"/>
      <c r="BN31" s="317"/>
      <c r="BO31" s="317"/>
      <c r="BP31" s="317"/>
      <c r="BQ31" s="317"/>
      <c r="BR31" s="317"/>
      <c r="BS31" s="317"/>
      <c r="BT31" s="317"/>
      <c r="BU31" s="317"/>
      <c r="BV31" s="151"/>
      <c r="BW31" s="316">
        <f>IF(BY31="","",MAX(C31:D50,U31:V50,AM31:AN50,BE31:BF50)+1)</f>
        <v>11</v>
      </c>
      <c r="BX31" s="316"/>
      <c r="BY31" s="319" t="str">
        <f>IF('各会計、関係団体の財政状況及び健全化判断比率'!C84="","",'各会計、関係団体の財政状況及び健全化判断比率'!C84)</f>
        <v>吾妻広域町村圏振興整備組合（一般会計）</v>
      </c>
      <c r="BZ31" s="319"/>
      <c r="CA31" s="319"/>
      <c r="CB31" s="319"/>
      <c r="CC31" s="319"/>
      <c r="CD31" s="319"/>
      <c r="CE31" s="319"/>
      <c r="CF31" s="319"/>
      <c r="CG31" s="319"/>
      <c r="CH31" s="319"/>
      <c r="CI31" s="319"/>
      <c r="CJ31" s="319"/>
      <c r="CK31" s="319"/>
      <c r="CL31" s="319"/>
      <c r="CM31" s="319"/>
      <c r="CN31" s="151"/>
      <c r="CO31" s="316">
        <f>IF(CQ31="","",MAX(C31:D50,U31:V50,AM31:AN50,BE31:BF50,BW31:BX50)+1)</f>
        <v>19</v>
      </c>
      <c r="CP31" s="316"/>
      <c r="CQ31" s="319" t="str">
        <f>IF('各会計、関係団体の財政状況及び健全化判断比率'!BT7="","",'各会計、関係団体の財政状況及び健全化判断比率'!BT7)</f>
        <v>草津観光公社</v>
      </c>
      <c r="CR31" s="319"/>
      <c r="CS31" s="319"/>
      <c r="CT31" s="319"/>
      <c r="CU31" s="319"/>
      <c r="CV31" s="319"/>
      <c r="CW31" s="319"/>
      <c r="CX31" s="319"/>
      <c r="CY31" s="319"/>
      <c r="CZ31" s="319"/>
      <c r="DA31" s="319"/>
      <c r="DB31" s="319"/>
      <c r="DC31" s="319"/>
      <c r="DD31" s="319"/>
      <c r="DE31" s="319"/>
      <c r="DF31" s="148"/>
      <c r="DG31" s="318" t="str">
        <f>IF('各会計、関係団体の財政状況及び健全化判断比率'!BS7="","",'各会計、関係団体の財政状況及び健全化判断比率'!BS7)</f>
        <v/>
      </c>
      <c r="DH31" s="318"/>
      <c r="DI31" s="140"/>
      <c r="DJ31" s="134"/>
      <c r="DK31" s="134"/>
      <c r="DL31" s="134"/>
      <c r="DM31" s="134"/>
      <c r="DN31" s="134"/>
      <c r="DO31" s="134"/>
    </row>
    <row r="32" spans="1:119" ht="21.95" customHeight="1">
      <c r="A32" s="135"/>
      <c r="B32" s="150"/>
      <c r="C32" s="316" t="str">
        <f t="shared" ref="C32:C50" si="0">IF(E32="","",C31+1)</f>
        <v/>
      </c>
      <c r="D32" s="316"/>
      <c r="E32" s="317" t="s">
        <v>116</v>
      </c>
      <c r="F32" s="317"/>
      <c r="G32" s="317"/>
      <c r="H32" s="317"/>
      <c r="I32" s="317"/>
      <c r="J32" s="317"/>
      <c r="K32" s="317"/>
      <c r="L32" s="317"/>
      <c r="M32" s="317"/>
      <c r="N32" s="317"/>
      <c r="O32" s="317"/>
      <c r="P32" s="317"/>
      <c r="Q32" s="317"/>
      <c r="R32" s="317"/>
      <c r="S32" s="317"/>
      <c r="T32" s="151"/>
      <c r="U32" s="316">
        <f t="shared" ref="U32:U50" si="1">IF(W32="","",U31+1)</f>
        <v>3</v>
      </c>
      <c r="V32" s="316"/>
      <c r="W32" s="317" t="s">
        <v>236</v>
      </c>
      <c r="X32" s="317"/>
      <c r="Y32" s="317"/>
      <c r="Z32" s="317"/>
      <c r="AA32" s="317"/>
      <c r="AB32" s="317"/>
      <c r="AC32" s="317"/>
      <c r="AD32" s="317"/>
      <c r="AE32" s="317"/>
      <c r="AF32" s="317"/>
      <c r="AG32" s="317"/>
      <c r="AH32" s="317"/>
      <c r="AI32" s="317"/>
      <c r="AJ32" s="317"/>
      <c r="AK32" s="317"/>
      <c r="AL32" s="151"/>
      <c r="AM32" s="316">
        <f t="shared" ref="AM32:AM50" si="2">IF(AO32="","",AM31+1)</f>
        <v>7</v>
      </c>
      <c r="AN32" s="316"/>
      <c r="AO32" s="317" t="s">
        <v>237</v>
      </c>
      <c r="AP32" s="317"/>
      <c r="AQ32" s="317"/>
      <c r="AR32" s="317"/>
      <c r="AS32" s="317"/>
      <c r="AT32" s="317"/>
      <c r="AU32" s="317"/>
      <c r="AV32" s="317"/>
      <c r="AW32" s="317"/>
      <c r="AX32" s="317"/>
      <c r="AY32" s="317"/>
      <c r="AZ32" s="317"/>
      <c r="BA32" s="317"/>
      <c r="BB32" s="317"/>
      <c r="BC32" s="317"/>
      <c r="BD32" s="151"/>
      <c r="BE32" s="316">
        <f t="shared" ref="BE32:BE50" si="3">IF(BG32="","",BE31+1)</f>
        <v>10</v>
      </c>
      <c r="BF32" s="316"/>
      <c r="BG32" s="317" t="s">
        <v>238</v>
      </c>
      <c r="BH32" s="317"/>
      <c r="BI32" s="317"/>
      <c r="BJ32" s="317"/>
      <c r="BK32" s="317"/>
      <c r="BL32" s="317"/>
      <c r="BM32" s="317"/>
      <c r="BN32" s="317"/>
      <c r="BO32" s="317"/>
      <c r="BP32" s="317"/>
      <c r="BQ32" s="317"/>
      <c r="BR32" s="317"/>
      <c r="BS32" s="317"/>
      <c r="BT32" s="317"/>
      <c r="BU32" s="317"/>
      <c r="BV32" s="151"/>
      <c r="BW32" s="316">
        <f t="shared" ref="BW32:BW50" si="4">IF(BY32="","",BW31+1)</f>
        <v>12</v>
      </c>
      <c r="BX32" s="316"/>
      <c r="BY32" s="319" t="str">
        <f>IF('各会計、関係団体の財政状況及び健全化判断比率'!C85="","",'各会計、関係団体の財政状況及び健全化判断比率'!C85)</f>
        <v>吾妻広域町村圏振興整備組合（病院事業）</v>
      </c>
      <c r="BZ32" s="319"/>
      <c r="CA32" s="319"/>
      <c r="CB32" s="319"/>
      <c r="CC32" s="319"/>
      <c r="CD32" s="319"/>
      <c r="CE32" s="319"/>
      <c r="CF32" s="319"/>
      <c r="CG32" s="319"/>
      <c r="CH32" s="319"/>
      <c r="CI32" s="319"/>
      <c r="CJ32" s="319"/>
      <c r="CK32" s="319"/>
      <c r="CL32" s="319"/>
      <c r="CM32" s="319"/>
      <c r="CN32" s="151"/>
      <c r="CO32" s="316" t="str">
        <f t="shared" ref="CO32:CO50" si="5">IF(CQ32="","",CO31+1)</f>
        <v/>
      </c>
      <c r="CP32" s="316"/>
      <c r="CQ32" s="319" t="str">
        <f>IF('各会計、関係団体の財政状況及び健全化判断比率'!BT8="","",'各会計、関係団体の財政状況及び健全化判断比率'!BT8)</f>
        <v/>
      </c>
      <c r="CR32" s="319"/>
      <c r="CS32" s="319"/>
      <c r="CT32" s="319"/>
      <c r="CU32" s="319"/>
      <c r="CV32" s="319"/>
      <c r="CW32" s="319"/>
      <c r="CX32" s="319"/>
      <c r="CY32" s="319"/>
      <c r="CZ32" s="319"/>
      <c r="DA32" s="319"/>
      <c r="DB32" s="319"/>
      <c r="DC32" s="319"/>
      <c r="DD32" s="319"/>
      <c r="DE32" s="319"/>
      <c r="DF32" s="148"/>
      <c r="DG32" s="318" t="str">
        <f>IF('各会計、関係団体の財政状況及び健全化判断比率'!BS8="","",'各会計、関係団体の財政状況及び健全化判断比率'!BS8)</f>
        <v/>
      </c>
      <c r="DH32" s="318"/>
      <c r="DI32" s="140"/>
      <c r="DJ32" s="134"/>
      <c r="DK32" s="134"/>
      <c r="DL32" s="134"/>
      <c r="DM32" s="134"/>
      <c r="DN32" s="134"/>
      <c r="DO32" s="134"/>
    </row>
    <row r="33" spans="1:119" ht="21.95" customHeight="1">
      <c r="A33" s="135"/>
      <c r="B33" s="150"/>
      <c r="C33" s="316" t="str">
        <f t="shared" si="0"/>
        <v/>
      </c>
      <c r="D33" s="316"/>
      <c r="E33" s="317" t="s">
        <v>116</v>
      </c>
      <c r="F33" s="317"/>
      <c r="G33" s="317"/>
      <c r="H33" s="317"/>
      <c r="I33" s="317"/>
      <c r="J33" s="317"/>
      <c r="K33" s="317"/>
      <c r="L33" s="317"/>
      <c r="M33" s="317"/>
      <c r="N33" s="317"/>
      <c r="O33" s="317"/>
      <c r="P33" s="317"/>
      <c r="Q33" s="317"/>
      <c r="R33" s="317"/>
      <c r="S33" s="317"/>
      <c r="T33" s="151"/>
      <c r="U33" s="316">
        <f t="shared" si="1"/>
        <v>4</v>
      </c>
      <c r="V33" s="316"/>
      <c r="W33" s="317" t="s">
        <v>239</v>
      </c>
      <c r="X33" s="317"/>
      <c r="Y33" s="317"/>
      <c r="Z33" s="317"/>
      <c r="AA33" s="317"/>
      <c r="AB33" s="317"/>
      <c r="AC33" s="317"/>
      <c r="AD33" s="317"/>
      <c r="AE33" s="317"/>
      <c r="AF33" s="317"/>
      <c r="AG33" s="317"/>
      <c r="AH33" s="317"/>
      <c r="AI33" s="317"/>
      <c r="AJ33" s="317"/>
      <c r="AK33" s="317"/>
      <c r="AL33" s="151"/>
      <c r="AM33" s="316">
        <f t="shared" si="2"/>
        <v>8</v>
      </c>
      <c r="AN33" s="316"/>
      <c r="AO33" s="317" t="s">
        <v>240</v>
      </c>
      <c r="AP33" s="317"/>
      <c r="AQ33" s="317"/>
      <c r="AR33" s="317"/>
      <c r="AS33" s="317"/>
      <c r="AT33" s="317"/>
      <c r="AU33" s="317"/>
      <c r="AV33" s="317"/>
      <c r="AW33" s="317"/>
      <c r="AX33" s="317"/>
      <c r="AY33" s="317"/>
      <c r="AZ33" s="317"/>
      <c r="BA33" s="317"/>
      <c r="BB33" s="317"/>
      <c r="BC33" s="317"/>
      <c r="BD33" s="151"/>
      <c r="BE33" s="316" t="str">
        <f t="shared" si="3"/>
        <v/>
      </c>
      <c r="BF33" s="316"/>
      <c r="BG33" s="317" t="s">
        <v>116</v>
      </c>
      <c r="BH33" s="317"/>
      <c r="BI33" s="317"/>
      <c r="BJ33" s="317"/>
      <c r="BK33" s="317"/>
      <c r="BL33" s="317"/>
      <c r="BM33" s="317"/>
      <c r="BN33" s="317"/>
      <c r="BO33" s="317"/>
      <c r="BP33" s="317"/>
      <c r="BQ33" s="317"/>
      <c r="BR33" s="317"/>
      <c r="BS33" s="317"/>
      <c r="BT33" s="317"/>
      <c r="BU33" s="317"/>
      <c r="BV33" s="151"/>
      <c r="BW33" s="316">
        <f t="shared" si="4"/>
        <v>13</v>
      </c>
      <c r="BX33" s="316"/>
      <c r="BY33" s="319" t="str">
        <f>IF('各会計、関係団体の財政状況及び健全化判断比率'!C86="","",'各会計、関係団体の財政状況及び健全化判断比率'!C86)</f>
        <v>西吾妻衛生施設整備組合</v>
      </c>
      <c r="BZ33" s="319"/>
      <c r="CA33" s="319"/>
      <c r="CB33" s="319"/>
      <c r="CC33" s="319"/>
      <c r="CD33" s="319"/>
      <c r="CE33" s="319"/>
      <c r="CF33" s="319"/>
      <c r="CG33" s="319"/>
      <c r="CH33" s="319"/>
      <c r="CI33" s="319"/>
      <c r="CJ33" s="319"/>
      <c r="CK33" s="319"/>
      <c r="CL33" s="319"/>
      <c r="CM33" s="319"/>
      <c r="CN33" s="151"/>
      <c r="CO33" s="316" t="str">
        <f t="shared" si="5"/>
        <v/>
      </c>
      <c r="CP33" s="316"/>
      <c r="CQ33" s="319" t="str">
        <f>IF('各会計、関係団体の財政状況及び健全化判断比率'!BT9="","",'各会計、関係団体の財政状況及び健全化判断比率'!BT9)</f>
        <v/>
      </c>
      <c r="CR33" s="319"/>
      <c r="CS33" s="319"/>
      <c r="CT33" s="319"/>
      <c r="CU33" s="319"/>
      <c r="CV33" s="319"/>
      <c r="CW33" s="319"/>
      <c r="CX33" s="319"/>
      <c r="CY33" s="319"/>
      <c r="CZ33" s="319"/>
      <c r="DA33" s="319"/>
      <c r="DB33" s="319"/>
      <c r="DC33" s="319"/>
      <c r="DD33" s="319"/>
      <c r="DE33" s="319"/>
      <c r="DF33" s="148"/>
      <c r="DG33" s="318" t="str">
        <f>IF('各会計、関係団体の財政状況及び健全化判断比率'!BS9="","",'各会計、関係団体の財政状況及び健全化判断比率'!BS9)</f>
        <v/>
      </c>
      <c r="DH33" s="318"/>
      <c r="DI33" s="140"/>
      <c r="DJ33" s="134"/>
      <c r="DK33" s="134"/>
      <c r="DL33" s="134"/>
      <c r="DM33" s="134"/>
      <c r="DN33" s="134"/>
      <c r="DO33" s="134"/>
    </row>
    <row r="34" spans="1:119" ht="21.95" customHeight="1">
      <c r="A34" s="135"/>
      <c r="B34" s="150"/>
      <c r="C34" s="316" t="str">
        <f t="shared" si="0"/>
        <v/>
      </c>
      <c r="D34" s="316"/>
      <c r="E34" s="317" t="s">
        <v>116</v>
      </c>
      <c r="F34" s="317"/>
      <c r="G34" s="317"/>
      <c r="H34" s="317"/>
      <c r="I34" s="317"/>
      <c r="J34" s="317"/>
      <c r="K34" s="317"/>
      <c r="L34" s="317"/>
      <c r="M34" s="317"/>
      <c r="N34" s="317"/>
      <c r="O34" s="317"/>
      <c r="P34" s="317"/>
      <c r="Q34" s="317"/>
      <c r="R34" s="317"/>
      <c r="S34" s="317"/>
      <c r="T34" s="151"/>
      <c r="U34" s="316">
        <f t="shared" si="1"/>
        <v>5</v>
      </c>
      <c r="V34" s="316"/>
      <c r="W34" s="317" t="s">
        <v>241</v>
      </c>
      <c r="X34" s="317"/>
      <c r="Y34" s="317"/>
      <c r="Z34" s="317"/>
      <c r="AA34" s="317"/>
      <c r="AB34" s="317"/>
      <c r="AC34" s="317"/>
      <c r="AD34" s="317"/>
      <c r="AE34" s="317"/>
      <c r="AF34" s="317"/>
      <c r="AG34" s="317"/>
      <c r="AH34" s="317"/>
      <c r="AI34" s="317"/>
      <c r="AJ34" s="317"/>
      <c r="AK34" s="317"/>
      <c r="AL34" s="151"/>
      <c r="AM34" s="316" t="str">
        <f t="shared" si="2"/>
        <v/>
      </c>
      <c r="AN34" s="316"/>
      <c r="AO34" s="317" t="s">
        <v>116</v>
      </c>
      <c r="AP34" s="317"/>
      <c r="AQ34" s="317"/>
      <c r="AR34" s="317"/>
      <c r="AS34" s="317"/>
      <c r="AT34" s="317"/>
      <c r="AU34" s="317"/>
      <c r="AV34" s="317"/>
      <c r="AW34" s="317"/>
      <c r="AX34" s="317"/>
      <c r="AY34" s="317"/>
      <c r="AZ34" s="317"/>
      <c r="BA34" s="317"/>
      <c r="BB34" s="317"/>
      <c r="BC34" s="317"/>
      <c r="BD34" s="151"/>
      <c r="BE34" s="316" t="str">
        <f t="shared" si="3"/>
        <v/>
      </c>
      <c r="BF34" s="316"/>
      <c r="BG34" s="317" t="s">
        <v>116</v>
      </c>
      <c r="BH34" s="317"/>
      <c r="BI34" s="317"/>
      <c r="BJ34" s="317"/>
      <c r="BK34" s="317"/>
      <c r="BL34" s="317"/>
      <c r="BM34" s="317"/>
      <c r="BN34" s="317"/>
      <c r="BO34" s="317"/>
      <c r="BP34" s="317"/>
      <c r="BQ34" s="317"/>
      <c r="BR34" s="317"/>
      <c r="BS34" s="317"/>
      <c r="BT34" s="317"/>
      <c r="BU34" s="317"/>
      <c r="BV34" s="151"/>
      <c r="BW34" s="316">
        <f t="shared" si="4"/>
        <v>14</v>
      </c>
      <c r="BX34" s="316"/>
      <c r="BY34" s="319" t="str">
        <f>IF('各会計、関係団体の財政状況及び健全化判断比率'!C87="","",'各会計、関係団体の財政状況及び健全化判断比率'!C87)</f>
        <v>群馬県後期高齢者医療広域連合（一般会計）</v>
      </c>
      <c r="BZ34" s="319"/>
      <c r="CA34" s="319"/>
      <c r="CB34" s="319"/>
      <c r="CC34" s="319"/>
      <c r="CD34" s="319"/>
      <c r="CE34" s="319"/>
      <c r="CF34" s="319"/>
      <c r="CG34" s="319"/>
      <c r="CH34" s="319"/>
      <c r="CI34" s="319"/>
      <c r="CJ34" s="319"/>
      <c r="CK34" s="319"/>
      <c r="CL34" s="319"/>
      <c r="CM34" s="319"/>
      <c r="CN34" s="151"/>
      <c r="CO34" s="316" t="str">
        <f t="shared" si="5"/>
        <v/>
      </c>
      <c r="CP34" s="316"/>
      <c r="CQ34" s="319" t="str">
        <f>IF('各会計、関係団体の財政状況及び健全化判断比率'!BT10="","",'各会計、関係団体の財政状況及び健全化判断比率'!BT10)</f>
        <v/>
      </c>
      <c r="CR34" s="319"/>
      <c r="CS34" s="319"/>
      <c r="CT34" s="319"/>
      <c r="CU34" s="319"/>
      <c r="CV34" s="319"/>
      <c r="CW34" s="319"/>
      <c r="CX34" s="319"/>
      <c r="CY34" s="319"/>
      <c r="CZ34" s="319"/>
      <c r="DA34" s="319"/>
      <c r="DB34" s="319"/>
      <c r="DC34" s="319"/>
      <c r="DD34" s="319"/>
      <c r="DE34" s="319"/>
      <c r="DF34" s="148"/>
      <c r="DG34" s="318" t="str">
        <f>IF('各会計、関係団体の財政状況及び健全化判断比率'!BS10="","",'各会計、関係団体の財政状況及び健全化判断比率'!BS10)</f>
        <v/>
      </c>
      <c r="DH34" s="318"/>
      <c r="DI34" s="140"/>
      <c r="DJ34" s="134"/>
      <c r="DK34" s="134"/>
      <c r="DL34" s="134"/>
      <c r="DM34" s="134"/>
      <c r="DN34" s="134"/>
      <c r="DO34" s="134"/>
    </row>
    <row r="35" spans="1:119" ht="21.95" customHeight="1">
      <c r="A35" s="135"/>
      <c r="B35" s="150"/>
      <c r="C35" s="316" t="str">
        <f t="shared" si="0"/>
        <v/>
      </c>
      <c r="D35" s="316"/>
      <c r="E35" s="317" t="s">
        <v>116</v>
      </c>
      <c r="F35" s="317"/>
      <c r="G35" s="317"/>
      <c r="H35" s="317"/>
      <c r="I35" s="317"/>
      <c r="J35" s="317"/>
      <c r="K35" s="317"/>
      <c r="L35" s="317"/>
      <c r="M35" s="317"/>
      <c r="N35" s="317"/>
      <c r="O35" s="317"/>
      <c r="P35" s="317"/>
      <c r="Q35" s="317"/>
      <c r="R35" s="317"/>
      <c r="S35" s="317"/>
      <c r="T35" s="151"/>
      <c r="U35" s="316" t="str">
        <f t="shared" si="1"/>
        <v/>
      </c>
      <c r="V35" s="316"/>
      <c r="W35" s="317" t="s">
        <v>116</v>
      </c>
      <c r="X35" s="317"/>
      <c r="Y35" s="317"/>
      <c r="Z35" s="317"/>
      <c r="AA35" s="317"/>
      <c r="AB35" s="317"/>
      <c r="AC35" s="317"/>
      <c r="AD35" s="317"/>
      <c r="AE35" s="317"/>
      <c r="AF35" s="317"/>
      <c r="AG35" s="317"/>
      <c r="AH35" s="317"/>
      <c r="AI35" s="317"/>
      <c r="AJ35" s="317"/>
      <c r="AK35" s="317"/>
      <c r="AL35" s="151"/>
      <c r="AM35" s="316" t="str">
        <f t="shared" si="2"/>
        <v/>
      </c>
      <c r="AN35" s="316"/>
      <c r="AO35" s="317" t="s">
        <v>116</v>
      </c>
      <c r="AP35" s="317"/>
      <c r="AQ35" s="317"/>
      <c r="AR35" s="317"/>
      <c r="AS35" s="317"/>
      <c r="AT35" s="317"/>
      <c r="AU35" s="317"/>
      <c r="AV35" s="317"/>
      <c r="AW35" s="317"/>
      <c r="AX35" s="317"/>
      <c r="AY35" s="317"/>
      <c r="AZ35" s="317"/>
      <c r="BA35" s="317"/>
      <c r="BB35" s="317"/>
      <c r="BC35" s="317"/>
      <c r="BD35" s="151"/>
      <c r="BE35" s="316" t="str">
        <f t="shared" si="3"/>
        <v/>
      </c>
      <c r="BF35" s="316"/>
      <c r="BG35" s="317" t="s">
        <v>116</v>
      </c>
      <c r="BH35" s="317"/>
      <c r="BI35" s="317"/>
      <c r="BJ35" s="317"/>
      <c r="BK35" s="317"/>
      <c r="BL35" s="317"/>
      <c r="BM35" s="317"/>
      <c r="BN35" s="317"/>
      <c r="BO35" s="317"/>
      <c r="BP35" s="317"/>
      <c r="BQ35" s="317"/>
      <c r="BR35" s="317"/>
      <c r="BS35" s="317"/>
      <c r="BT35" s="317"/>
      <c r="BU35" s="317"/>
      <c r="BV35" s="151"/>
      <c r="BW35" s="316">
        <f t="shared" si="4"/>
        <v>15</v>
      </c>
      <c r="BX35" s="316"/>
      <c r="BY35" s="319" t="str">
        <f>IF('各会計、関係団体の財政状況及び健全化判断比率'!C88="","",'各会計、関係団体の財政状況及び健全化判断比率'!C88)</f>
        <v>群馬県後期高齢者医療広域連合（事業会計）</v>
      </c>
      <c r="BZ35" s="319"/>
      <c r="CA35" s="319"/>
      <c r="CB35" s="319"/>
      <c r="CC35" s="319"/>
      <c r="CD35" s="319"/>
      <c r="CE35" s="319"/>
      <c r="CF35" s="319"/>
      <c r="CG35" s="319"/>
      <c r="CH35" s="319"/>
      <c r="CI35" s="319"/>
      <c r="CJ35" s="319"/>
      <c r="CK35" s="319"/>
      <c r="CL35" s="319"/>
      <c r="CM35" s="319"/>
      <c r="CN35" s="151"/>
      <c r="CO35" s="316" t="str">
        <f t="shared" si="5"/>
        <v/>
      </c>
      <c r="CP35" s="316"/>
      <c r="CQ35" s="319" t="str">
        <f>IF('各会計、関係団体の財政状況及び健全化判断比率'!BT11="","",'各会計、関係団体の財政状況及び健全化判断比率'!BT11)</f>
        <v/>
      </c>
      <c r="CR35" s="319"/>
      <c r="CS35" s="319"/>
      <c r="CT35" s="319"/>
      <c r="CU35" s="319"/>
      <c r="CV35" s="319"/>
      <c r="CW35" s="319"/>
      <c r="CX35" s="319"/>
      <c r="CY35" s="319"/>
      <c r="CZ35" s="319"/>
      <c r="DA35" s="319"/>
      <c r="DB35" s="319"/>
      <c r="DC35" s="319"/>
      <c r="DD35" s="319"/>
      <c r="DE35" s="319"/>
      <c r="DF35" s="148"/>
      <c r="DG35" s="318" t="str">
        <f>IF('各会計、関係団体の財政状況及び健全化判断比率'!BS11="","",'各会計、関係団体の財政状況及び健全化判断比率'!BS11)</f>
        <v/>
      </c>
      <c r="DH35" s="318"/>
      <c r="DI35" s="140"/>
      <c r="DJ35" s="134"/>
      <c r="DK35" s="134"/>
      <c r="DL35" s="134"/>
      <c r="DM35" s="134"/>
      <c r="DN35" s="134"/>
      <c r="DO35" s="134"/>
    </row>
    <row r="36" spans="1:119" ht="21.95" customHeight="1">
      <c r="A36" s="135"/>
      <c r="B36" s="150"/>
      <c r="C36" s="316" t="str">
        <f t="shared" si="0"/>
        <v/>
      </c>
      <c r="D36" s="316"/>
      <c r="E36" s="317" t="s">
        <v>116</v>
      </c>
      <c r="F36" s="317"/>
      <c r="G36" s="317"/>
      <c r="H36" s="317"/>
      <c r="I36" s="317"/>
      <c r="J36" s="317"/>
      <c r="K36" s="317"/>
      <c r="L36" s="317"/>
      <c r="M36" s="317"/>
      <c r="N36" s="317"/>
      <c r="O36" s="317"/>
      <c r="P36" s="317"/>
      <c r="Q36" s="317"/>
      <c r="R36" s="317"/>
      <c r="S36" s="317"/>
      <c r="T36" s="151"/>
      <c r="U36" s="316" t="str">
        <f t="shared" si="1"/>
        <v/>
      </c>
      <c r="V36" s="316"/>
      <c r="W36" s="317" t="s">
        <v>116</v>
      </c>
      <c r="X36" s="317"/>
      <c r="Y36" s="317"/>
      <c r="Z36" s="317"/>
      <c r="AA36" s="317"/>
      <c r="AB36" s="317"/>
      <c r="AC36" s="317"/>
      <c r="AD36" s="317"/>
      <c r="AE36" s="317"/>
      <c r="AF36" s="317"/>
      <c r="AG36" s="317"/>
      <c r="AH36" s="317"/>
      <c r="AI36" s="317"/>
      <c r="AJ36" s="317"/>
      <c r="AK36" s="317"/>
      <c r="AL36" s="151"/>
      <c r="AM36" s="316" t="str">
        <f t="shared" si="2"/>
        <v/>
      </c>
      <c r="AN36" s="316"/>
      <c r="AO36" s="317" t="s">
        <v>116</v>
      </c>
      <c r="AP36" s="317"/>
      <c r="AQ36" s="317"/>
      <c r="AR36" s="317"/>
      <c r="AS36" s="317"/>
      <c r="AT36" s="317"/>
      <c r="AU36" s="317"/>
      <c r="AV36" s="317"/>
      <c r="AW36" s="317"/>
      <c r="AX36" s="317"/>
      <c r="AY36" s="317"/>
      <c r="AZ36" s="317"/>
      <c r="BA36" s="317"/>
      <c r="BB36" s="317"/>
      <c r="BC36" s="317"/>
      <c r="BD36" s="151"/>
      <c r="BE36" s="316" t="str">
        <f t="shared" si="3"/>
        <v/>
      </c>
      <c r="BF36" s="316"/>
      <c r="BG36" s="317" t="s">
        <v>116</v>
      </c>
      <c r="BH36" s="317"/>
      <c r="BI36" s="317"/>
      <c r="BJ36" s="317"/>
      <c r="BK36" s="317"/>
      <c r="BL36" s="317"/>
      <c r="BM36" s="317"/>
      <c r="BN36" s="317"/>
      <c r="BO36" s="317"/>
      <c r="BP36" s="317"/>
      <c r="BQ36" s="317"/>
      <c r="BR36" s="317"/>
      <c r="BS36" s="317"/>
      <c r="BT36" s="317"/>
      <c r="BU36" s="317"/>
      <c r="BV36" s="151"/>
      <c r="BW36" s="316">
        <f t="shared" si="4"/>
        <v>16</v>
      </c>
      <c r="BX36" s="316"/>
      <c r="BY36" s="319" t="str">
        <f>IF('各会計、関係団体の財政状況及び健全化判断比率'!C89="","",'各会計、関係団体の財政状況及び健全化判断比率'!C89)</f>
        <v>群馬県市町村総合事務組合</v>
      </c>
      <c r="BZ36" s="319"/>
      <c r="CA36" s="319"/>
      <c r="CB36" s="319"/>
      <c r="CC36" s="319"/>
      <c r="CD36" s="319"/>
      <c r="CE36" s="319"/>
      <c r="CF36" s="319"/>
      <c r="CG36" s="319"/>
      <c r="CH36" s="319"/>
      <c r="CI36" s="319"/>
      <c r="CJ36" s="319"/>
      <c r="CK36" s="319"/>
      <c r="CL36" s="319"/>
      <c r="CM36" s="319"/>
      <c r="CN36" s="151"/>
      <c r="CO36" s="316" t="str">
        <f t="shared" si="5"/>
        <v/>
      </c>
      <c r="CP36" s="316"/>
      <c r="CQ36" s="319" t="str">
        <f>IF('各会計、関係団体の財政状況及び健全化判断比率'!BT12="","",'各会計、関係団体の財政状況及び健全化判断比率'!BT12)</f>
        <v/>
      </c>
      <c r="CR36" s="319"/>
      <c r="CS36" s="319"/>
      <c r="CT36" s="319"/>
      <c r="CU36" s="319"/>
      <c r="CV36" s="319"/>
      <c r="CW36" s="319"/>
      <c r="CX36" s="319"/>
      <c r="CY36" s="319"/>
      <c r="CZ36" s="319"/>
      <c r="DA36" s="319"/>
      <c r="DB36" s="319"/>
      <c r="DC36" s="319"/>
      <c r="DD36" s="319"/>
      <c r="DE36" s="319"/>
      <c r="DF36" s="148"/>
      <c r="DG36" s="318" t="str">
        <f>IF('各会計、関係団体の財政状況及び健全化判断比率'!BS12="","",'各会計、関係団体の財政状況及び健全化判断比率'!BS12)</f>
        <v/>
      </c>
      <c r="DH36" s="318"/>
      <c r="DI36" s="140"/>
      <c r="DJ36" s="134"/>
      <c r="DK36" s="134"/>
      <c r="DL36" s="134"/>
      <c r="DM36" s="134"/>
      <c r="DN36" s="134"/>
      <c r="DO36" s="134"/>
    </row>
    <row r="37" spans="1:119" ht="21.95" customHeight="1">
      <c r="A37" s="135"/>
      <c r="B37" s="150"/>
      <c r="C37" s="316" t="str">
        <f t="shared" si="0"/>
        <v/>
      </c>
      <c r="D37" s="316"/>
      <c r="E37" s="317" t="s">
        <v>116</v>
      </c>
      <c r="F37" s="317"/>
      <c r="G37" s="317"/>
      <c r="H37" s="317"/>
      <c r="I37" s="317"/>
      <c r="J37" s="317"/>
      <c r="K37" s="317"/>
      <c r="L37" s="317"/>
      <c r="M37" s="317"/>
      <c r="N37" s="317"/>
      <c r="O37" s="317"/>
      <c r="P37" s="317"/>
      <c r="Q37" s="317"/>
      <c r="R37" s="317"/>
      <c r="S37" s="317"/>
      <c r="T37" s="151"/>
      <c r="U37" s="316" t="str">
        <f t="shared" si="1"/>
        <v/>
      </c>
      <c r="V37" s="316"/>
      <c r="W37" s="317" t="s">
        <v>116</v>
      </c>
      <c r="X37" s="317"/>
      <c r="Y37" s="317"/>
      <c r="Z37" s="317"/>
      <c r="AA37" s="317"/>
      <c r="AB37" s="317"/>
      <c r="AC37" s="317"/>
      <c r="AD37" s="317"/>
      <c r="AE37" s="317"/>
      <c r="AF37" s="317"/>
      <c r="AG37" s="317"/>
      <c r="AH37" s="317"/>
      <c r="AI37" s="317"/>
      <c r="AJ37" s="317"/>
      <c r="AK37" s="317"/>
      <c r="AL37" s="151"/>
      <c r="AM37" s="316" t="str">
        <f t="shared" si="2"/>
        <v/>
      </c>
      <c r="AN37" s="316"/>
      <c r="AO37" s="317" t="s">
        <v>116</v>
      </c>
      <c r="AP37" s="317"/>
      <c r="AQ37" s="317"/>
      <c r="AR37" s="317"/>
      <c r="AS37" s="317"/>
      <c r="AT37" s="317"/>
      <c r="AU37" s="317"/>
      <c r="AV37" s="317"/>
      <c r="AW37" s="317"/>
      <c r="AX37" s="317"/>
      <c r="AY37" s="317"/>
      <c r="AZ37" s="317"/>
      <c r="BA37" s="317"/>
      <c r="BB37" s="317"/>
      <c r="BC37" s="317"/>
      <c r="BD37" s="151"/>
      <c r="BE37" s="316" t="str">
        <f t="shared" si="3"/>
        <v/>
      </c>
      <c r="BF37" s="316"/>
      <c r="BG37" s="317" t="s">
        <v>116</v>
      </c>
      <c r="BH37" s="317"/>
      <c r="BI37" s="317"/>
      <c r="BJ37" s="317"/>
      <c r="BK37" s="317"/>
      <c r="BL37" s="317"/>
      <c r="BM37" s="317"/>
      <c r="BN37" s="317"/>
      <c r="BO37" s="317"/>
      <c r="BP37" s="317"/>
      <c r="BQ37" s="317"/>
      <c r="BR37" s="317"/>
      <c r="BS37" s="317"/>
      <c r="BT37" s="317"/>
      <c r="BU37" s="317"/>
      <c r="BV37" s="151"/>
      <c r="BW37" s="316">
        <f t="shared" si="4"/>
        <v>17</v>
      </c>
      <c r="BX37" s="316"/>
      <c r="BY37" s="319" t="str">
        <f>IF('各会計、関係団体の財政状況及び健全化判断比率'!C90="","",'各会計、関係団体の財政状況及び健全化判断比率'!C90)</f>
        <v>群馬県市町村会館管理組合</v>
      </c>
      <c r="BZ37" s="319"/>
      <c r="CA37" s="319"/>
      <c r="CB37" s="319"/>
      <c r="CC37" s="319"/>
      <c r="CD37" s="319"/>
      <c r="CE37" s="319"/>
      <c r="CF37" s="319"/>
      <c r="CG37" s="319"/>
      <c r="CH37" s="319"/>
      <c r="CI37" s="319"/>
      <c r="CJ37" s="319"/>
      <c r="CK37" s="319"/>
      <c r="CL37" s="319"/>
      <c r="CM37" s="319"/>
      <c r="CN37" s="151"/>
      <c r="CO37" s="316" t="str">
        <f t="shared" si="5"/>
        <v/>
      </c>
      <c r="CP37" s="316"/>
      <c r="CQ37" s="319" t="str">
        <f>IF('各会計、関係団体の財政状況及び健全化判断比率'!BT13="","",'各会計、関係団体の財政状況及び健全化判断比率'!BT13)</f>
        <v/>
      </c>
      <c r="CR37" s="319"/>
      <c r="CS37" s="319"/>
      <c r="CT37" s="319"/>
      <c r="CU37" s="319"/>
      <c r="CV37" s="319"/>
      <c r="CW37" s="319"/>
      <c r="CX37" s="319"/>
      <c r="CY37" s="319"/>
      <c r="CZ37" s="319"/>
      <c r="DA37" s="319"/>
      <c r="DB37" s="319"/>
      <c r="DC37" s="319"/>
      <c r="DD37" s="319"/>
      <c r="DE37" s="319"/>
      <c r="DF37" s="148"/>
      <c r="DG37" s="318" t="str">
        <f>IF('各会計、関係団体の財政状況及び健全化判断比率'!BS13="","",'各会計、関係団体の財政状況及び健全化判断比率'!BS13)</f>
        <v/>
      </c>
      <c r="DH37" s="318"/>
      <c r="DI37" s="140"/>
      <c r="DJ37" s="134"/>
      <c r="DK37" s="134"/>
      <c r="DL37" s="134"/>
      <c r="DM37" s="134"/>
      <c r="DN37" s="134"/>
      <c r="DO37" s="134"/>
    </row>
    <row r="38" spans="1:119" ht="21.95" customHeight="1">
      <c r="A38" s="135"/>
      <c r="B38" s="150"/>
      <c r="C38" s="316" t="str">
        <f t="shared" si="0"/>
        <v/>
      </c>
      <c r="D38" s="316"/>
      <c r="E38" s="317" t="s">
        <v>116</v>
      </c>
      <c r="F38" s="317"/>
      <c r="G38" s="317"/>
      <c r="H38" s="317"/>
      <c r="I38" s="317"/>
      <c r="J38" s="317"/>
      <c r="K38" s="317"/>
      <c r="L38" s="317"/>
      <c r="M38" s="317"/>
      <c r="N38" s="317"/>
      <c r="O38" s="317"/>
      <c r="P38" s="317"/>
      <c r="Q38" s="317"/>
      <c r="R38" s="317"/>
      <c r="S38" s="317"/>
      <c r="T38" s="151"/>
      <c r="U38" s="316" t="str">
        <f t="shared" si="1"/>
        <v/>
      </c>
      <c r="V38" s="316"/>
      <c r="W38" s="317" t="s">
        <v>116</v>
      </c>
      <c r="X38" s="317"/>
      <c r="Y38" s="317"/>
      <c r="Z38" s="317"/>
      <c r="AA38" s="317"/>
      <c r="AB38" s="317"/>
      <c r="AC38" s="317"/>
      <c r="AD38" s="317"/>
      <c r="AE38" s="317"/>
      <c r="AF38" s="317"/>
      <c r="AG38" s="317"/>
      <c r="AH38" s="317"/>
      <c r="AI38" s="317"/>
      <c r="AJ38" s="317"/>
      <c r="AK38" s="317"/>
      <c r="AL38" s="151"/>
      <c r="AM38" s="316" t="str">
        <f t="shared" si="2"/>
        <v/>
      </c>
      <c r="AN38" s="316"/>
      <c r="AO38" s="317" t="s">
        <v>116</v>
      </c>
      <c r="AP38" s="317"/>
      <c r="AQ38" s="317"/>
      <c r="AR38" s="317"/>
      <c r="AS38" s="317"/>
      <c r="AT38" s="317"/>
      <c r="AU38" s="317"/>
      <c r="AV38" s="317"/>
      <c r="AW38" s="317"/>
      <c r="AX38" s="317"/>
      <c r="AY38" s="317"/>
      <c r="AZ38" s="317"/>
      <c r="BA38" s="317"/>
      <c r="BB38" s="317"/>
      <c r="BC38" s="317"/>
      <c r="BD38" s="151"/>
      <c r="BE38" s="316" t="str">
        <f t="shared" si="3"/>
        <v/>
      </c>
      <c r="BF38" s="316"/>
      <c r="BG38" s="317" t="s">
        <v>116</v>
      </c>
      <c r="BH38" s="317"/>
      <c r="BI38" s="317"/>
      <c r="BJ38" s="317"/>
      <c r="BK38" s="317"/>
      <c r="BL38" s="317"/>
      <c r="BM38" s="317"/>
      <c r="BN38" s="317"/>
      <c r="BO38" s="317"/>
      <c r="BP38" s="317"/>
      <c r="BQ38" s="317"/>
      <c r="BR38" s="317"/>
      <c r="BS38" s="317"/>
      <c r="BT38" s="317"/>
      <c r="BU38" s="317"/>
      <c r="BV38" s="151"/>
      <c r="BW38" s="316">
        <f t="shared" si="4"/>
        <v>18</v>
      </c>
      <c r="BX38" s="316"/>
      <c r="BY38" s="319" t="str">
        <f>IF('各会計、関係団体の財政状況及び健全化判断比率'!C91="","",'各会計、関係団体の財政状況及び健全化判断比率'!C91)</f>
        <v>西吾妻福祉病院</v>
      </c>
      <c r="BZ38" s="319"/>
      <c r="CA38" s="319"/>
      <c r="CB38" s="319"/>
      <c r="CC38" s="319"/>
      <c r="CD38" s="319"/>
      <c r="CE38" s="319"/>
      <c r="CF38" s="319"/>
      <c r="CG38" s="319"/>
      <c r="CH38" s="319"/>
      <c r="CI38" s="319"/>
      <c r="CJ38" s="319"/>
      <c r="CK38" s="319"/>
      <c r="CL38" s="319"/>
      <c r="CM38" s="319"/>
      <c r="CN38" s="151"/>
      <c r="CO38" s="316" t="str">
        <f t="shared" si="5"/>
        <v/>
      </c>
      <c r="CP38" s="316"/>
      <c r="CQ38" s="319" t="str">
        <f>IF('各会計、関係団体の財政状況及び健全化判断比率'!BT14="","",'各会計、関係団体の財政状況及び健全化判断比率'!BT14)</f>
        <v/>
      </c>
      <c r="CR38" s="319"/>
      <c r="CS38" s="319"/>
      <c r="CT38" s="319"/>
      <c r="CU38" s="319"/>
      <c r="CV38" s="319"/>
      <c r="CW38" s="319"/>
      <c r="CX38" s="319"/>
      <c r="CY38" s="319"/>
      <c r="CZ38" s="319"/>
      <c r="DA38" s="319"/>
      <c r="DB38" s="319"/>
      <c r="DC38" s="319"/>
      <c r="DD38" s="319"/>
      <c r="DE38" s="319"/>
      <c r="DF38" s="148"/>
      <c r="DG38" s="318" t="str">
        <f>IF('各会計、関係団体の財政状況及び健全化判断比率'!BS14="","",'各会計、関係団体の財政状況及び健全化判断比率'!BS14)</f>
        <v/>
      </c>
      <c r="DH38" s="318"/>
      <c r="DI38" s="140"/>
      <c r="DJ38" s="134"/>
      <c r="DK38" s="134"/>
      <c r="DL38" s="134"/>
      <c r="DM38" s="134"/>
      <c r="DN38" s="134"/>
      <c r="DO38" s="134"/>
    </row>
    <row r="39" spans="1:119" ht="21.95" customHeight="1">
      <c r="A39" s="135"/>
      <c r="B39" s="150"/>
      <c r="C39" s="316" t="str">
        <f t="shared" si="0"/>
        <v/>
      </c>
      <c r="D39" s="316"/>
      <c r="E39" s="317" t="s">
        <v>116</v>
      </c>
      <c r="F39" s="317"/>
      <c r="G39" s="317"/>
      <c r="H39" s="317"/>
      <c r="I39" s="317"/>
      <c r="J39" s="317"/>
      <c r="K39" s="317"/>
      <c r="L39" s="317"/>
      <c r="M39" s="317"/>
      <c r="N39" s="317"/>
      <c r="O39" s="317"/>
      <c r="P39" s="317"/>
      <c r="Q39" s="317"/>
      <c r="R39" s="317"/>
      <c r="S39" s="317"/>
      <c r="T39" s="151"/>
      <c r="U39" s="316" t="str">
        <f t="shared" si="1"/>
        <v/>
      </c>
      <c r="V39" s="316"/>
      <c r="W39" s="317" t="s">
        <v>116</v>
      </c>
      <c r="X39" s="317"/>
      <c r="Y39" s="317"/>
      <c r="Z39" s="317"/>
      <c r="AA39" s="317"/>
      <c r="AB39" s="317"/>
      <c r="AC39" s="317"/>
      <c r="AD39" s="317"/>
      <c r="AE39" s="317"/>
      <c r="AF39" s="317"/>
      <c r="AG39" s="317"/>
      <c r="AH39" s="317"/>
      <c r="AI39" s="317"/>
      <c r="AJ39" s="317"/>
      <c r="AK39" s="317"/>
      <c r="AL39" s="151"/>
      <c r="AM39" s="316" t="str">
        <f t="shared" si="2"/>
        <v/>
      </c>
      <c r="AN39" s="316"/>
      <c r="AO39" s="317" t="s">
        <v>116</v>
      </c>
      <c r="AP39" s="317"/>
      <c r="AQ39" s="317"/>
      <c r="AR39" s="317"/>
      <c r="AS39" s="317"/>
      <c r="AT39" s="317"/>
      <c r="AU39" s="317"/>
      <c r="AV39" s="317"/>
      <c r="AW39" s="317"/>
      <c r="AX39" s="317"/>
      <c r="AY39" s="317"/>
      <c r="AZ39" s="317"/>
      <c r="BA39" s="317"/>
      <c r="BB39" s="317"/>
      <c r="BC39" s="317"/>
      <c r="BD39" s="151"/>
      <c r="BE39" s="316" t="str">
        <f t="shared" si="3"/>
        <v/>
      </c>
      <c r="BF39" s="316"/>
      <c r="BG39" s="317" t="s">
        <v>116</v>
      </c>
      <c r="BH39" s="317"/>
      <c r="BI39" s="317"/>
      <c r="BJ39" s="317"/>
      <c r="BK39" s="317"/>
      <c r="BL39" s="317"/>
      <c r="BM39" s="317"/>
      <c r="BN39" s="317"/>
      <c r="BO39" s="317"/>
      <c r="BP39" s="317"/>
      <c r="BQ39" s="317"/>
      <c r="BR39" s="317"/>
      <c r="BS39" s="317"/>
      <c r="BT39" s="317"/>
      <c r="BU39" s="317"/>
      <c r="BV39" s="151"/>
      <c r="BW39" s="316" t="str">
        <f t="shared" si="4"/>
        <v/>
      </c>
      <c r="BX39" s="316"/>
      <c r="BY39" s="319" t="str">
        <f>IF('各会計、関係団体の財政状況及び健全化判断比率'!C92="","",'各会計、関係団体の財政状況及び健全化判断比率'!C92)</f>
        <v/>
      </c>
      <c r="BZ39" s="319"/>
      <c r="CA39" s="319"/>
      <c r="CB39" s="319"/>
      <c r="CC39" s="319"/>
      <c r="CD39" s="319"/>
      <c r="CE39" s="319"/>
      <c r="CF39" s="319"/>
      <c r="CG39" s="319"/>
      <c r="CH39" s="319"/>
      <c r="CI39" s="319"/>
      <c r="CJ39" s="319"/>
      <c r="CK39" s="319"/>
      <c r="CL39" s="319"/>
      <c r="CM39" s="319"/>
      <c r="CN39" s="151"/>
      <c r="CO39" s="316" t="str">
        <f t="shared" si="5"/>
        <v/>
      </c>
      <c r="CP39" s="316"/>
      <c r="CQ39" s="319" t="str">
        <f>IF('各会計、関係団体の財政状況及び健全化判断比率'!BT15="","",'各会計、関係団体の財政状況及び健全化判断比率'!BT15)</f>
        <v/>
      </c>
      <c r="CR39" s="319"/>
      <c r="CS39" s="319"/>
      <c r="CT39" s="319"/>
      <c r="CU39" s="319"/>
      <c r="CV39" s="319"/>
      <c r="CW39" s="319"/>
      <c r="CX39" s="319"/>
      <c r="CY39" s="319"/>
      <c r="CZ39" s="319"/>
      <c r="DA39" s="319"/>
      <c r="DB39" s="319"/>
      <c r="DC39" s="319"/>
      <c r="DD39" s="319"/>
      <c r="DE39" s="319"/>
      <c r="DF39" s="148"/>
      <c r="DG39" s="318" t="str">
        <f>IF('各会計、関係団体の財政状況及び健全化判断比率'!BS15="","",'各会計、関係団体の財政状況及び健全化判断比率'!BS15)</f>
        <v/>
      </c>
      <c r="DH39" s="318"/>
      <c r="DI39" s="140"/>
      <c r="DJ39" s="134"/>
      <c r="DK39" s="134"/>
      <c r="DL39" s="134"/>
      <c r="DM39" s="134"/>
      <c r="DN39" s="134"/>
      <c r="DO39" s="134"/>
    </row>
    <row r="40" spans="1:119" ht="21.95" customHeight="1">
      <c r="A40" s="135"/>
      <c r="B40" s="150"/>
      <c r="C40" s="316" t="str">
        <f t="shared" si="0"/>
        <v/>
      </c>
      <c r="D40" s="316"/>
      <c r="E40" s="317" t="s">
        <v>116</v>
      </c>
      <c r="F40" s="317"/>
      <c r="G40" s="317"/>
      <c r="H40" s="317"/>
      <c r="I40" s="317"/>
      <c r="J40" s="317"/>
      <c r="K40" s="317"/>
      <c r="L40" s="317"/>
      <c r="M40" s="317"/>
      <c r="N40" s="317"/>
      <c r="O40" s="317"/>
      <c r="P40" s="317"/>
      <c r="Q40" s="317"/>
      <c r="R40" s="317"/>
      <c r="S40" s="317"/>
      <c r="T40" s="151"/>
      <c r="U40" s="316" t="str">
        <f t="shared" si="1"/>
        <v/>
      </c>
      <c r="V40" s="316"/>
      <c r="W40" s="317" t="s">
        <v>116</v>
      </c>
      <c r="X40" s="317"/>
      <c r="Y40" s="317"/>
      <c r="Z40" s="317"/>
      <c r="AA40" s="317"/>
      <c r="AB40" s="317"/>
      <c r="AC40" s="317"/>
      <c r="AD40" s="317"/>
      <c r="AE40" s="317"/>
      <c r="AF40" s="317"/>
      <c r="AG40" s="317"/>
      <c r="AH40" s="317"/>
      <c r="AI40" s="317"/>
      <c r="AJ40" s="317"/>
      <c r="AK40" s="317"/>
      <c r="AL40" s="151"/>
      <c r="AM40" s="316" t="str">
        <f t="shared" si="2"/>
        <v/>
      </c>
      <c r="AN40" s="316"/>
      <c r="AO40" s="317" t="s">
        <v>116</v>
      </c>
      <c r="AP40" s="317"/>
      <c r="AQ40" s="317"/>
      <c r="AR40" s="317"/>
      <c r="AS40" s="317"/>
      <c r="AT40" s="317"/>
      <c r="AU40" s="317"/>
      <c r="AV40" s="317"/>
      <c r="AW40" s="317"/>
      <c r="AX40" s="317"/>
      <c r="AY40" s="317"/>
      <c r="AZ40" s="317"/>
      <c r="BA40" s="317"/>
      <c r="BB40" s="317"/>
      <c r="BC40" s="317"/>
      <c r="BD40" s="151"/>
      <c r="BE40" s="316" t="str">
        <f t="shared" si="3"/>
        <v/>
      </c>
      <c r="BF40" s="316"/>
      <c r="BG40" s="317" t="s">
        <v>116</v>
      </c>
      <c r="BH40" s="317"/>
      <c r="BI40" s="317"/>
      <c r="BJ40" s="317"/>
      <c r="BK40" s="317"/>
      <c r="BL40" s="317"/>
      <c r="BM40" s="317"/>
      <c r="BN40" s="317"/>
      <c r="BO40" s="317"/>
      <c r="BP40" s="317"/>
      <c r="BQ40" s="317"/>
      <c r="BR40" s="317"/>
      <c r="BS40" s="317"/>
      <c r="BT40" s="317"/>
      <c r="BU40" s="317"/>
      <c r="BV40" s="151"/>
      <c r="BW40" s="316" t="str">
        <f t="shared" si="4"/>
        <v/>
      </c>
      <c r="BX40" s="316"/>
      <c r="BY40" s="319" t="str">
        <f>IF('各会計、関係団体の財政状況及び健全化判断比率'!C93="","",'各会計、関係団体の財政状況及び健全化判断比率'!C93)</f>
        <v/>
      </c>
      <c r="BZ40" s="319"/>
      <c r="CA40" s="319"/>
      <c r="CB40" s="319"/>
      <c r="CC40" s="319"/>
      <c r="CD40" s="319"/>
      <c r="CE40" s="319"/>
      <c r="CF40" s="319"/>
      <c r="CG40" s="319"/>
      <c r="CH40" s="319"/>
      <c r="CI40" s="319"/>
      <c r="CJ40" s="319"/>
      <c r="CK40" s="319"/>
      <c r="CL40" s="319"/>
      <c r="CM40" s="319"/>
      <c r="CN40" s="151"/>
      <c r="CO40" s="316" t="str">
        <f t="shared" si="5"/>
        <v/>
      </c>
      <c r="CP40" s="316"/>
      <c r="CQ40" s="319" t="str">
        <f>IF('各会計、関係団体の財政状況及び健全化判断比率'!BT16="","",'各会計、関係団体の財政状況及び健全化判断比率'!BT16)</f>
        <v/>
      </c>
      <c r="CR40" s="319"/>
      <c r="CS40" s="319"/>
      <c r="CT40" s="319"/>
      <c r="CU40" s="319"/>
      <c r="CV40" s="319"/>
      <c r="CW40" s="319"/>
      <c r="CX40" s="319"/>
      <c r="CY40" s="319"/>
      <c r="CZ40" s="319"/>
      <c r="DA40" s="319"/>
      <c r="DB40" s="319"/>
      <c r="DC40" s="319"/>
      <c r="DD40" s="319"/>
      <c r="DE40" s="319"/>
      <c r="DF40" s="148"/>
      <c r="DG40" s="318" t="str">
        <f>IF('各会計、関係団体の財政状況及び健全化判断比率'!BS16="","",'各会計、関係団体の財政状況及び健全化判断比率'!BS16)</f>
        <v/>
      </c>
      <c r="DH40" s="318"/>
      <c r="DI40" s="140"/>
      <c r="DJ40" s="134"/>
      <c r="DK40" s="134"/>
      <c r="DL40" s="134"/>
      <c r="DM40" s="134"/>
      <c r="DN40" s="134"/>
      <c r="DO40" s="134"/>
    </row>
    <row r="41" spans="1:119" ht="21.95" customHeight="1">
      <c r="A41" s="135"/>
      <c r="B41" s="150"/>
      <c r="C41" s="316" t="str">
        <f t="shared" si="0"/>
        <v/>
      </c>
      <c r="D41" s="316"/>
      <c r="E41" s="317" t="s">
        <v>116</v>
      </c>
      <c r="F41" s="317"/>
      <c r="G41" s="317"/>
      <c r="H41" s="317"/>
      <c r="I41" s="317"/>
      <c r="J41" s="317"/>
      <c r="K41" s="317"/>
      <c r="L41" s="317"/>
      <c r="M41" s="317"/>
      <c r="N41" s="317"/>
      <c r="O41" s="317"/>
      <c r="P41" s="317"/>
      <c r="Q41" s="317"/>
      <c r="R41" s="317"/>
      <c r="S41" s="317"/>
      <c r="T41" s="151"/>
      <c r="U41" s="316" t="str">
        <f t="shared" si="1"/>
        <v/>
      </c>
      <c r="V41" s="316"/>
      <c r="W41" s="317" t="s">
        <v>116</v>
      </c>
      <c r="X41" s="317"/>
      <c r="Y41" s="317"/>
      <c r="Z41" s="317"/>
      <c r="AA41" s="317"/>
      <c r="AB41" s="317"/>
      <c r="AC41" s="317"/>
      <c r="AD41" s="317"/>
      <c r="AE41" s="317"/>
      <c r="AF41" s="317"/>
      <c r="AG41" s="317"/>
      <c r="AH41" s="317"/>
      <c r="AI41" s="317"/>
      <c r="AJ41" s="317"/>
      <c r="AK41" s="317"/>
      <c r="AL41" s="151"/>
      <c r="AM41" s="316" t="str">
        <f t="shared" si="2"/>
        <v/>
      </c>
      <c r="AN41" s="316"/>
      <c r="AO41" s="317" t="s">
        <v>116</v>
      </c>
      <c r="AP41" s="317"/>
      <c r="AQ41" s="317"/>
      <c r="AR41" s="317"/>
      <c r="AS41" s="317"/>
      <c r="AT41" s="317"/>
      <c r="AU41" s="317"/>
      <c r="AV41" s="317"/>
      <c r="AW41" s="317"/>
      <c r="AX41" s="317"/>
      <c r="AY41" s="317"/>
      <c r="AZ41" s="317"/>
      <c r="BA41" s="317"/>
      <c r="BB41" s="317"/>
      <c r="BC41" s="317"/>
      <c r="BD41" s="151"/>
      <c r="BE41" s="316" t="str">
        <f t="shared" si="3"/>
        <v/>
      </c>
      <c r="BF41" s="316"/>
      <c r="BG41" s="317" t="s">
        <v>116</v>
      </c>
      <c r="BH41" s="317"/>
      <c r="BI41" s="317"/>
      <c r="BJ41" s="317"/>
      <c r="BK41" s="317"/>
      <c r="BL41" s="317"/>
      <c r="BM41" s="317"/>
      <c r="BN41" s="317"/>
      <c r="BO41" s="317"/>
      <c r="BP41" s="317"/>
      <c r="BQ41" s="317"/>
      <c r="BR41" s="317"/>
      <c r="BS41" s="317"/>
      <c r="BT41" s="317"/>
      <c r="BU41" s="317"/>
      <c r="BV41" s="151"/>
      <c r="BW41" s="316" t="str">
        <f t="shared" si="4"/>
        <v/>
      </c>
      <c r="BX41" s="316"/>
      <c r="BY41" s="319" t="str">
        <f>IF('各会計、関係団体の財政状況及び健全化判断比率'!C94="","",'各会計、関係団体の財政状況及び健全化判断比率'!C94)</f>
        <v/>
      </c>
      <c r="BZ41" s="319"/>
      <c r="CA41" s="319"/>
      <c r="CB41" s="319"/>
      <c r="CC41" s="319"/>
      <c r="CD41" s="319"/>
      <c r="CE41" s="319"/>
      <c r="CF41" s="319"/>
      <c r="CG41" s="319"/>
      <c r="CH41" s="319"/>
      <c r="CI41" s="319"/>
      <c r="CJ41" s="319"/>
      <c r="CK41" s="319"/>
      <c r="CL41" s="319"/>
      <c r="CM41" s="319"/>
      <c r="CN41" s="151"/>
      <c r="CO41" s="316" t="str">
        <f t="shared" si="5"/>
        <v/>
      </c>
      <c r="CP41" s="316"/>
      <c r="CQ41" s="319" t="str">
        <f>IF('各会計、関係団体の財政状況及び健全化判断比率'!BT17="","",'各会計、関係団体の財政状況及び健全化判断比率'!BT17)</f>
        <v/>
      </c>
      <c r="CR41" s="319"/>
      <c r="CS41" s="319"/>
      <c r="CT41" s="319"/>
      <c r="CU41" s="319"/>
      <c r="CV41" s="319"/>
      <c r="CW41" s="319"/>
      <c r="CX41" s="319"/>
      <c r="CY41" s="319"/>
      <c r="CZ41" s="319"/>
      <c r="DA41" s="319"/>
      <c r="DB41" s="319"/>
      <c r="DC41" s="319"/>
      <c r="DD41" s="319"/>
      <c r="DE41" s="319"/>
      <c r="DF41" s="148"/>
      <c r="DG41" s="318" t="str">
        <f>IF('各会計、関係団体の財政状況及び健全化判断比率'!BS17="","",'各会計、関係団体の財政状況及び健全化判断比率'!BS17)</f>
        <v/>
      </c>
      <c r="DH41" s="318"/>
      <c r="DI41" s="140"/>
      <c r="DJ41" s="134"/>
      <c r="DK41" s="134"/>
      <c r="DL41" s="134"/>
      <c r="DM41" s="134"/>
      <c r="DN41" s="134"/>
      <c r="DO41" s="134"/>
    </row>
    <row r="42" spans="1:119" ht="21.95" customHeight="1">
      <c r="A42" s="135"/>
      <c r="B42" s="150"/>
      <c r="C42" s="316" t="str">
        <f t="shared" si="0"/>
        <v/>
      </c>
      <c r="D42" s="316"/>
      <c r="E42" s="317" t="s">
        <v>116</v>
      </c>
      <c r="F42" s="317"/>
      <c r="G42" s="317"/>
      <c r="H42" s="317"/>
      <c r="I42" s="317"/>
      <c r="J42" s="317"/>
      <c r="K42" s="317"/>
      <c r="L42" s="317"/>
      <c r="M42" s="317"/>
      <c r="N42" s="317"/>
      <c r="O42" s="317"/>
      <c r="P42" s="317"/>
      <c r="Q42" s="317"/>
      <c r="R42" s="317"/>
      <c r="S42" s="317"/>
      <c r="T42" s="151"/>
      <c r="U42" s="316" t="str">
        <f t="shared" si="1"/>
        <v/>
      </c>
      <c r="V42" s="316"/>
      <c r="W42" s="317" t="s">
        <v>116</v>
      </c>
      <c r="X42" s="317"/>
      <c r="Y42" s="317"/>
      <c r="Z42" s="317"/>
      <c r="AA42" s="317"/>
      <c r="AB42" s="317"/>
      <c r="AC42" s="317"/>
      <c r="AD42" s="317"/>
      <c r="AE42" s="317"/>
      <c r="AF42" s="317"/>
      <c r="AG42" s="317"/>
      <c r="AH42" s="317"/>
      <c r="AI42" s="317"/>
      <c r="AJ42" s="317"/>
      <c r="AK42" s="317"/>
      <c r="AL42" s="151"/>
      <c r="AM42" s="316" t="str">
        <f t="shared" si="2"/>
        <v/>
      </c>
      <c r="AN42" s="316"/>
      <c r="AO42" s="317" t="s">
        <v>116</v>
      </c>
      <c r="AP42" s="317"/>
      <c r="AQ42" s="317"/>
      <c r="AR42" s="317"/>
      <c r="AS42" s="317"/>
      <c r="AT42" s="317"/>
      <c r="AU42" s="317"/>
      <c r="AV42" s="317"/>
      <c r="AW42" s="317"/>
      <c r="AX42" s="317"/>
      <c r="AY42" s="317"/>
      <c r="AZ42" s="317"/>
      <c r="BA42" s="317"/>
      <c r="BB42" s="317"/>
      <c r="BC42" s="317"/>
      <c r="BD42" s="151"/>
      <c r="BE42" s="316" t="str">
        <f t="shared" si="3"/>
        <v/>
      </c>
      <c r="BF42" s="316"/>
      <c r="BG42" s="317" t="s">
        <v>116</v>
      </c>
      <c r="BH42" s="317"/>
      <c r="BI42" s="317"/>
      <c r="BJ42" s="317"/>
      <c r="BK42" s="317"/>
      <c r="BL42" s="317"/>
      <c r="BM42" s="317"/>
      <c r="BN42" s="317"/>
      <c r="BO42" s="317"/>
      <c r="BP42" s="317"/>
      <c r="BQ42" s="317"/>
      <c r="BR42" s="317"/>
      <c r="BS42" s="317"/>
      <c r="BT42" s="317"/>
      <c r="BU42" s="317"/>
      <c r="BV42" s="151"/>
      <c r="BW42" s="316" t="str">
        <f t="shared" si="4"/>
        <v/>
      </c>
      <c r="BX42" s="316"/>
      <c r="BY42" s="319" t="str">
        <f>IF('各会計、関係団体の財政状況及び健全化判断比率'!C95="","",'各会計、関係団体の財政状況及び健全化判断比率'!C95)</f>
        <v/>
      </c>
      <c r="BZ42" s="319"/>
      <c r="CA42" s="319"/>
      <c r="CB42" s="319"/>
      <c r="CC42" s="319"/>
      <c r="CD42" s="319"/>
      <c r="CE42" s="319"/>
      <c r="CF42" s="319"/>
      <c r="CG42" s="319"/>
      <c r="CH42" s="319"/>
      <c r="CI42" s="319"/>
      <c r="CJ42" s="319"/>
      <c r="CK42" s="319"/>
      <c r="CL42" s="319"/>
      <c r="CM42" s="319"/>
      <c r="CN42" s="151"/>
      <c r="CO42" s="316" t="str">
        <f t="shared" si="5"/>
        <v/>
      </c>
      <c r="CP42" s="316"/>
      <c r="CQ42" s="319" t="str">
        <f>IF('各会計、関係団体の財政状況及び健全化判断比率'!BT18="","",'各会計、関係団体の財政状況及び健全化判断比率'!BT18)</f>
        <v/>
      </c>
      <c r="CR42" s="319"/>
      <c r="CS42" s="319"/>
      <c r="CT42" s="319"/>
      <c r="CU42" s="319"/>
      <c r="CV42" s="319"/>
      <c r="CW42" s="319"/>
      <c r="CX42" s="319"/>
      <c r="CY42" s="319"/>
      <c r="CZ42" s="319"/>
      <c r="DA42" s="319"/>
      <c r="DB42" s="319"/>
      <c r="DC42" s="319"/>
      <c r="DD42" s="319"/>
      <c r="DE42" s="319"/>
      <c r="DF42" s="148"/>
      <c r="DG42" s="318" t="str">
        <f>IF('各会計、関係団体の財政状況及び健全化判断比率'!BS18="","",'各会計、関係団体の財政状況及び健全化判断比率'!BS18)</f>
        <v/>
      </c>
      <c r="DH42" s="318"/>
      <c r="DI42" s="140"/>
      <c r="DJ42" s="134"/>
      <c r="DK42" s="134"/>
      <c r="DL42" s="134"/>
      <c r="DM42" s="134"/>
      <c r="DN42" s="134"/>
      <c r="DO42" s="134"/>
    </row>
    <row r="43" spans="1:119" ht="21.95" customHeight="1">
      <c r="A43" s="135"/>
      <c r="B43" s="150"/>
      <c r="C43" s="316" t="str">
        <f t="shared" si="0"/>
        <v/>
      </c>
      <c r="D43" s="316"/>
      <c r="E43" s="317" t="s">
        <v>116</v>
      </c>
      <c r="F43" s="317"/>
      <c r="G43" s="317"/>
      <c r="H43" s="317"/>
      <c r="I43" s="317"/>
      <c r="J43" s="317"/>
      <c r="K43" s="317"/>
      <c r="L43" s="317"/>
      <c r="M43" s="317"/>
      <c r="N43" s="317"/>
      <c r="O43" s="317"/>
      <c r="P43" s="317"/>
      <c r="Q43" s="317"/>
      <c r="R43" s="317"/>
      <c r="S43" s="317"/>
      <c r="T43" s="151"/>
      <c r="U43" s="316" t="str">
        <f t="shared" si="1"/>
        <v/>
      </c>
      <c r="V43" s="316"/>
      <c r="W43" s="317" t="s">
        <v>116</v>
      </c>
      <c r="X43" s="317"/>
      <c r="Y43" s="317"/>
      <c r="Z43" s="317"/>
      <c r="AA43" s="317"/>
      <c r="AB43" s="317"/>
      <c r="AC43" s="317"/>
      <c r="AD43" s="317"/>
      <c r="AE43" s="317"/>
      <c r="AF43" s="317"/>
      <c r="AG43" s="317"/>
      <c r="AH43" s="317"/>
      <c r="AI43" s="317"/>
      <c r="AJ43" s="317"/>
      <c r="AK43" s="317"/>
      <c r="AL43" s="151"/>
      <c r="AM43" s="316" t="str">
        <f t="shared" si="2"/>
        <v/>
      </c>
      <c r="AN43" s="316"/>
      <c r="AO43" s="317" t="s">
        <v>116</v>
      </c>
      <c r="AP43" s="317"/>
      <c r="AQ43" s="317"/>
      <c r="AR43" s="317"/>
      <c r="AS43" s="317"/>
      <c r="AT43" s="317"/>
      <c r="AU43" s="317"/>
      <c r="AV43" s="317"/>
      <c r="AW43" s="317"/>
      <c r="AX43" s="317"/>
      <c r="AY43" s="317"/>
      <c r="AZ43" s="317"/>
      <c r="BA43" s="317"/>
      <c r="BB43" s="317"/>
      <c r="BC43" s="317"/>
      <c r="BD43" s="151"/>
      <c r="BE43" s="316" t="str">
        <f t="shared" si="3"/>
        <v/>
      </c>
      <c r="BF43" s="316"/>
      <c r="BG43" s="317" t="s">
        <v>116</v>
      </c>
      <c r="BH43" s="317"/>
      <c r="BI43" s="317"/>
      <c r="BJ43" s="317"/>
      <c r="BK43" s="317"/>
      <c r="BL43" s="317"/>
      <c r="BM43" s="317"/>
      <c r="BN43" s="317"/>
      <c r="BO43" s="317"/>
      <c r="BP43" s="317"/>
      <c r="BQ43" s="317"/>
      <c r="BR43" s="317"/>
      <c r="BS43" s="317"/>
      <c r="BT43" s="317"/>
      <c r="BU43" s="317"/>
      <c r="BV43" s="151"/>
      <c r="BW43" s="316" t="str">
        <f t="shared" si="4"/>
        <v/>
      </c>
      <c r="BX43" s="316"/>
      <c r="BY43" s="319" t="str">
        <f>IF('各会計、関係団体の財政状況及び健全化判断比率'!C96="","",'各会計、関係団体の財政状況及び健全化判断比率'!C96)</f>
        <v/>
      </c>
      <c r="BZ43" s="319"/>
      <c r="CA43" s="319"/>
      <c r="CB43" s="319"/>
      <c r="CC43" s="319"/>
      <c r="CD43" s="319"/>
      <c r="CE43" s="319"/>
      <c r="CF43" s="319"/>
      <c r="CG43" s="319"/>
      <c r="CH43" s="319"/>
      <c r="CI43" s="319"/>
      <c r="CJ43" s="319"/>
      <c r="CK43" s="319"/>
      <c r="CL43" s="319"/>
      <c r="CM43" s="319"/>
      <c r="CN43" s="151"/>
      <c r="CO43" s="316" t="str">
        <f t="shared" si="5"/>
        <v/>
      </c>
      <c r="CP43" s="316"/>
      <c r="CQ43" s="319" t="str">
        <f>IF('各会計、関係団体の財政状況及び健全化判断比率'!BT19="","",'各会計、関係団体の財政状況及び健全化判断比率'!BT19)</f>
        <v/>
      </c>
      <c r="CR43" s="319"/>
      <c r="CS43" s="319"/>
      <c r="CT43" s="319"/>
      <c r="CU43" s="319"/>
      <c r="CV43" s="319"/>
      <c r="CW43" s="319"/>
      <c r="CX43" s="319"/>
      <c r="CY43" s="319"/>
      <c r="CZ43" s="319"/>
      <c r="DA43" s="319"/>
      <c r="DB43" s="319"/>
      <c r="DC43" s="319"/>
      <c r="DD43" s="319"/>
      <c r="DE43" s="319"/>
      <c r="DF43" s="148"/>
      <c r="DG43" s="318" t="str">
        <f>IF('各会計、関係団体の財政状況及び健全化判断比率'!BS19="","",'各会計、関係団体の財政状況及び健全化判断比率'!BS19)</f>
        <v/>
      </c>
      <c r="DH43" s="318"/>
      <c r="DI43" s="140"/>
      <c r="DJ43" s="134"/>
      <c r="DK43" s="134"/>
      <c r="DL43" s="134"/>
      <c r="DM43" s="134"/>
      <c r="DN43" s="134"/>
      <c r="DO43" s="134"/>
    </row>
    <row r="44" spans="1:119" ht="21.95" customHeight="1">
      <c r="A44" s="135"/>
      <c r="B44" s="150"/>
      <c r="C44" s="316" t="str">
        <f t="shared" si="0"/>
        <v/>
      </c>
      <c r="D44" s="316"/>
      <c r="E44" s="317" t="s">
        <v>116</v>
      </c>
      <c r="F44" s="317"/>
      <c r="G44" s="317"/>
      <c r="H44" s="317"/>
      <c r="I44" s="317"/>
      <c r="J44" s="317"/>
      <c r="K44" s="317"/>
      <c r="L44" s="317"/>
      <c r="M44" s="317"/>
      <c r="N44" s="317"/>
      <c r="O44" s="317"/>
      <c r="P44" s="317"/>
      <c r="Q44" s="317"/>
      <c r="R44" s="317"/>
      <c r="S44" s="317"/>
      <c r="T44" s="151"/>
      <c r="U44" s="316" t="str">
        <f t="shared" si="1"/>
        <v/>
      </c>
      <c r="V44" s="316"/>
      <c r="W44" s="317"/>
      <c r="X44" s="317"/>
      <c r="Y44" s="317"/>
      <c r="Z44" s="317"/>
      <c r="AA44" s="317"/>
      <c r="AB44" s="317"/>
      <c r="AC44" s="317"/>
      <c r="AD44" s="317"/>
      <c r="AE44" s="317"/>
      <c r="AF44" s="317"/>
      <c r="AG44" s="317"/>
      <c r="AH44" s="317"/>
      <c r="AI44" s="317"/>
      <c r="AJ44" s="317"/>
      <c r="AK44" s="317"/>
      <c r="AL44" s="151"/>
      <c r="AM44" s="316" t="str">
        <f t="shared" si="2"/>
        <v/>
      </c>
      <c r="AN44" s="316"/>
      <c r="AO44" s="317" t="s">
        <v>116</v>
      </c>
      <c r="AP44" s="317"/>
      <c r="AQ44" s="317"/>
      <c r="AR44" s="317"/>
      <c r="AS44" s="317"/>
      <c r="AT44" s="317"/>
      <c r="AU44" s="317"/>
      <c r="AV44" s="317"/>
      <c r="AW44" s="317"/>
      <c r="AX44" s="317"/>
      <c r="AY44" s="317"/>
      <c r="AZ44" s="317"/>
      <c r="BA44" s="317"/>
      <c r="BB44" s="317"/>
      <c r="BC44" s="317"/>
      <c r="BD44" s="151"/>
      <c r="BE44" s="316" t="str">
        <f t="shared" si="3"/>
        <v/>
      </c>
      <c r="BF44" s="316"/>
      <c r="BG44" s="317" t="s">
        <v>116</v>
      </c>
      <c r="BH44" s="317"/>
      <c r="BI44" s="317"/>
      <c r="BJ44" s="317"/>
      <c r="BK44" s="317"/>
      <c r="BL44" s="317"/>
      <c r="BM44" s="317"/>
      <c r="BN44" s="317"/>
      <c r="BO44" s="317"/>
      <c r="BP44" s="317"/>
      <c r="BQ44" s="317"/>
      <c r="BR44" s="317"/>
      <c r="BS44" s="317"/>
      <c r="BT44" s="317"/>
      <c r="BU44" s="317"/>
      <c r="BV44" s="151"/>
      <c r="BW44" s="316" t="str">
        <f t="shared" si="4"/>
        <v/>
      </c>
      <c r="BX44" s="316"/>
      <c r="BY44" s="319" t="str">
        <f>IF('各会計、関係団体の財政状況及び健全化判断比率'!C97="","",'各会計、関係団体の財政状況及び健全化判断比率'!C97)</f>
        <v/>
      </c>
      <c r="BZ44" s="319"/>
      <c r="CA44" s="319"/>
      <c r="CB44" s="319"/>
      <c r="CC44" s="319"/>
      <c r="CD44" s="319"/>
      <c r="CE44" s="319"/>
      <c r="CF44" s="319"/>
      <c r="CG44" s="319"/>
      <c r="CH44" s="319"/>
      <c r="CI44" s="319"/>
      <c r="CJ44" s="319"/>
      <c r="CK44" s="319"/>
      <c r="CL44" s="319"/>
      <c r="CM44" s="319"/>
      <c r="CN44" s="151"/>
      <c r="CO44" s="316" t="str">
        <f t="shared" si="5"/>
        <v/>
      </c>
      <c r="CP44" s="316"/>
      <c r="CQ44" s="319" t="str">
        <f>IF('各会計、関係団体の財政状況及び健全化判断比率'!BT20="","",'各会計、関係団体の財政状況及び健全化判断比率'!BT20)</f>
        <v/>
      </c>
      <c r="CR44" s="319"/>
      <c r="CS44" s="319"/>
      <c r="CT44" s="319"/>
      <c r="CU44" s="319"/>
      <c r="CV44" s="319"/>
      <c r="CW44" s="319"/>
      <c r="CX44" s="319"/>
      <c r="CY44" s="319"/>
      <c r="CZ44" s="319"/>
      <c r="DA44" s="319"/>
      <c r="DB44" s="319"/>
      <c r="DC44" s="319"/>
      <c r="DD44" s="319"/>
      <c r="DE44" s="319"/>
      <c r="DF44" s="148"/>
      <c r="DG44" s="318" t="str">
        <f>IF('各会計、関係団体の財政状況及び健全化判断比率'!BS20="","",'各会計、関係団体の財政状況及び健全化判断比率'!BS20)</f>
        <v/>
      </c>
      <c r="DH44" s="318"/>
      <c r="DI44" s="140"/>
      <c r="DJ44" s="134"/>
      <c r="DK44" s="134"/>
      <c r="DL44" s="134"/>
      <c r="DM44" s="134"/>
      <c r="DN44" s="134"/>
      <c r="DO44" s="134"/>
    </row>
    <row r="45" spans="1:119" ht="21.95" customHeight="1">
      <c r="A45" s="135"/>
      <c r="B45" s="150"/>
      <c r="C45" s="316" t="str">
        <f t="shared" si="0"/>
        <v/>
      </c>
      <c r="D45" s="316"/>
      <c r="E45" s="317" t="s">
        <v>116</v>
      </c>
      <c r="F45" s="317"/>
      <c r="G45" s="317"/>
      <c r="H45" s="317"/>
      <c r="I45" s="317"/>
      <c r="J45" s="317"/>
      <c r="K45" s="317"/>
      <c r="L45" s="317"/>
      <c r="M45" s="317"/>
      <c r="N45" s="317"/>
      <c r="O45" s="317"/>
      <c r="P45" s="317"/>
      <c r="Q45" s="317"/>
      <c r="R45" s="317"/>
      <c r="S45" s="317"/>
      <c r="T45" s="151"/>
      <c r="U45" s="316" t="str">
        <f t="shared" si="1"/>
        <v/>
      </c>
      <c r="V45" s="316"/>
      <c r="W45" s="317"/>
      <c r="X45" s="317"/>
      <c r="Y45" s="317"/>
      <c r="Z45" s="317"/>
      <c r="AA45" s="317"/>
      <c r="AB45" s="317"/>
      <c r="AC45" s="317"/>
      <c r="AD45" s="317"/>
      <c r="AE45" s="317"/>
      <c r="AF45" s="317"/>
      <c r="AG45" s="317"/>
      <c r="AH45" s="317"/>
      <c r="AI45" s="317"/>
      <c r="AJ45" s="317"/>
      <c r="AK45" s="317"/>
      <c r="AL45" s="151"/>
      <c r="AM45" s="316" t="str">
        <f t="shared" si="2"/>
        <v/>
      </c>
      <c r="AN45" s="316"/>
      <c r="AO45" s="317" t="s">
        <v>116</v>
      </c>
      <c r="AP45" s="317"/>
      <c r="AQ45" s="317"/>
      <c r="AR45" s="317"/>
      <c r="AS45" s="317"/>
      <c r="AT45" s="317"/>
      <c r="AU45" s="317"/>
      <c r="AV45" s="317"/>
      <c r="AW45" s="317"/>
      <c r="AX45" s="317"/>
      <c r="AY45" s="317"/>
      <c r="AZ45" s="317"/>
      <c r="BA45" s="317"/>
      <c r="BB45" s="317"/>
      <c r="BC45" s="317"/>
      <c r="BD45" s="151"/>
      <c r="BE45" s="316" t="str">
        <f t="shared" si="3"/>
        <v/>
      </c>
      <c r="BF45" s="316"/>
      <c r="BG45" s="317" t="s">
        <v>116</v>
      </c>
      <c r="BH45" s="317"/>
      <c r="BI45" s="317"/>
      <c r="BJ45" s="317"/>
      <c r="BK45" s="317"/>
      <c r="BL45" s="317"/>
      <c r="BM45" s="317"/>
      <c r="BN45" s="317"/>
      <c r="BO45" s="317"/>
      <c r="BP45" s="317"/>
      <c r="BQ45" s="317"/>
      <c r="BR45" s="317"/>
      <c r="BS45" s="317"/>
      <c r="BT45" s="317"/>
      <c r="BU45" s="317"/>
      <c r="BV45" s="151"/>
      <c r="BW45" s="316" t="str">
        <f t="shared" si="4"/>
        <v/>
      </c>
      <c r="BX45" s="316"/>
      <c r="BY45" s="319" t="str">
        <f>IF('各会計、関係団体の財政状況及び健全化判断比率'!C98="","",'各会計、関係団体の財政状況及び健全化判断比率'!C98)</f>
        <v/>
      </c>
      <c r="BZ45" s="319"/>
      <c r="CA45" s="319"/>
      <c r="CB45" s="319"/>
      <c r="CC45" s="319"/>
      <c r="CD45" s="319"/>
      <c r="CE45" s="319"/>
      <c r="CF45" s="319"/>
      <c r="CG45" s="319"/>
      <c r="CH45" s="319"/>
      <c r="CI45" s="319"/>
      <c r="CJ45" s="319"/>
      <c r="CK45" s="319"/>
      <c r="CL45" s="319"/>
      <c r="CM45" s="319"/>
      <c r="CN45" s="151"/>
      <c r="CO45" s="316" t="str">
        <f t="shared" si="5"/>
        <v/>
      </c>
      <c r="CP45" s="316"/>
      <c r="CQ45" s="319" t="str">
        <f>IF('各会計、関係団体の財政状況及び健全化判断比率'!BT21="","",'各会計、関係団体の財政状況及び健全化判断比率'!BT21)</f>
        <v/>
      </c>
      <c r="CR45" s="319"/>
      <c r="CS45" s="319"/>
      <c r="CT45" s="319"/>
      <c r="CU45" s="319"/>
      <c r="CV45" s="319"/>
      <c r="CW45" s="319"/>
      <c r="CX45" s="319"/>
      <c r="CY45" s="319"/>
      <c r="CZ45" s="319"/>
      <c r="DA45" s="319"/>
      <c r="DB45" s="319"/>
      <c r="DC45" s="319"/>
      <c r="DD45" s="319"/>
      <c r="DE45" s="319"/>
      <c r="DF45" s="148"/>
      <c r="DG45" s="318" t="str">
        <f>IF('各会計、関係団体の財政状況及び健全化判断比率'!BS21="","",'各会計、関係団体の財政状況及び健全化判断比率'!BS21)</f>
        <v/>
      </c>
      <c r="DH45" s="318"/>
      <c r="DI45" s="140"/>
      <c r="DJ45" s="134"/>
      <c r="DK45" s="134"/>
      <c r="DL45" s="134"/>
      <c r="DM45" s="134"/>
      <c r="DN45" s="134"/>
      <c r="DO45" s="134"/>
    </row>
    <row r="46" spans="1:119" ht="21.95" customHeight="1">
      <c r="A46" s="135"/>
      <c r="B46" s="150"/>
      <c r="C46" s="316" t="str">
        <f t="shared" si="0"/>
        <v/>
      </c>
      <c r="D46" s="316"/>
      <c r="E46" s="317" t="s">
        <v>116</v>
      </c>
      <c r="F46" s="317"/>
      <c r="G46" s="317"/>
      <c r="H46" s="317"/>
      <c r="I46" s="317"/>
      <c r="J46" s="317"/>
      <c r="K46" s="317"/>
      <c r="L46" s="317"/>
      <c r="M46" s="317"/>
      <c r="N46" s="317"/>
      <c r="O46" s="317"/>
      <c r="P46" s="317"/>
      <c r="Q46" s="317"/>
      <c r="R46" s="317"/>
      <c r="S46" s="317"/>
      <c r="T46" s="151"/>
      <c r="U46" s="316" t="str">
        <f t="shared" si="1"/>
        <v/>
      </c>
      <c r="V46" s="316"/>
      <c r="W46" s="317"/>
      <c r="X46" s="317"/>
      <c r="Y46" s="317"/>
      <c r="Z46" s="317"/>
      <c r="AA46" s="317"/>
      <c r="AB46" s="317"/>
      <c r="AC46" s="317"/>
      <c r="AD46" s="317"/>
      <c r="AE46" s="317"/>
      <c r="AF46" s="317"/>
      <c r="AG46" s="317"/>
      <c r="AH46" s="317"/>
      <c r="AI46" s="317"/>
      <c r="AJ46" s="317"/>
      <c r="AK46" s="317"/>
      <c r="AL46" s="151"/>
      <c r="AM46" s="316" t="str">
        <f t="shared" si="2"/>
        <v/>
      </c>
      <c r="AN46" s="316"/>
      <c r="AO46" s="317" t="s">
        <v>116</v>
      </c>
      <c r="AP46" s="317"/>
      <c r="AQ46" s="317"/>
      <c r="AR46" s="317"/>
      <c r="AS46" s="317"/>
      <c r="AT46" s="317"/>
      <c r="AU46" s="317"/>
      <c r="AV46" s="317"/>
      <c r="AW46" s="317"/>
      <c r="AX46" s="317"/>
      <c r="AY46" s="317"/>
      <c r="AZ46" s="317"/>
      <c r="BA46" s="317"/>
      <c r="BB46" s="317"/>
      <c r="BC46" s="317"/>
      <c r="BD46" s="151"/>
      <c r="BE46" s="316" t="str">
        <f t="shared" si="3"/>
        <v/>
      </c>
      <c r="BF46" s="316"/>
      <c r="BG46" s="317" t="s">
        <v>116</v>
      </c>
      <c r="BH46" s="317"/>
      <c r="BI46" s="317"/>
      <c r="BJ46" s="317"/>
      <c r="BK46" s="317"/>
      <c r="BL46" s="317"/>
      <c r="BM46" s="317"/>
      <c r="BN46" s="317"/>
      <c r="BO46" s="317"/>
      <c r="BP46" s="317"/>
      <c r="BQ46" s="317"/>
      <c r="BR46" s="317"/>
      <c r="BS46" s="317"/>
      <c r="BT46" s="317"/>
      <c r="BU46" s="317"/>
      <c r="BV46" s="151"/>
      <c r="BW46" s="316" t="str">
        <f t="shared" si="4"/>
        <v/>
      </c>
      <c r="BX46" s="316"/>
      <c r="BY46" s="319" t="str">
        <f>IF('各会計、関係団体の財政状況及び健全化判断比率'!C99="","",'各会計、関係団体の財政状況及び健全化判断比率'!C99)</f>
        <v/>
      </c>
      <c r="BZ46" s="319"/>
      <c r="CA46" s="319"/>
      <c r="CB46" s="319"/>
      <c r="CC46" s="319"/>
      <c r="CD46" s="319"/>
      <c r="CE46" s="319"/>
      <c r="CF46" s="319"/>
      <c r="CG46" s="319"/>
      <c r="CH46" s="319"/>
      <c r="CI46" s="319"/>
      <c r="CJ46" s="319"/>
      <c r="CK46" s="319"/>
      <c r="CL46" s="319"/>
      <c r="CM46" s="319"/>
      <c r="CN46" s="151"/>
      <c r="CO46" s="316" t="str">
        <f t="shared" si="5"/>
        <v/>
      </c>
      <c r="CP46" s="316"/>
      <c r="CQ46" s="319" t="str">
        <f>IF('各会計、関係団体の財政状況及び健全化判断比率'!BT22="","",'各会計、関係団体の財政状況及び健全化判断比率'!BT22)</f>
        <v/>
      </c>
      <c r="CR46" s="319"/>
      <c r="CS46" s="319"/>
      <c r="CT46" s="319"/>
      <c r="CU46" s="319"/>
      <c r="CV46" s="319"/>
      <c r="CW46" s="319"/>
      <c r="CX46" s="319"/>
      <c r="CY46" s="319"/>
      <c r="CZ46" s="319"/>
      <c r="DA46" s="319"/>
      <c r="DB46" s="319"/>
      <c r="DC46" s="319"/>
      <c r="DD46" s="319"/>
      <c r="DE46" s="319"/>
      <c r="DF46" s="148"/>
      <c r="DG46" s="318" t="str">
        <f>IF('各会計、関係団体の財政状況及び健全化判断比率'!BS22="","",'各会計、関係団体の財政状況及び健全化判断比率'!BS22)</f>
        <v/>
      </c>
      <c r="DH46" s="318"/>
      <c r="DI46" s="140"/>
      <c r="DJ46" s="134"/>
      <c r="DK46" s="134"/>
      <c r="DL46" s="134"/>
      <c r="DM46" s="134"/>
      <c r="DN46" s="134"/>
      <c r="DO46" s="134"/>
    </row>
    <row r="47" spans="1:119" ht="21.95" customHeight="1">
      <c r="A47" s="135"/>
      <c r="B47" s="150"/>
      <c r="C47" s="316" t="str">
        <f t="shared" si="0"/>
        <v/>
      </c>
      <c r="D47" s="316"/>
      <c r="E47" s="317"/>
      <c r="F47" s="317"/>
      <c r="G47" s="317"/>
      <c r="H47" s="317"/>
      <c r="I47" s="317"/>
      <c r="J47" s="317"/>
      <c r="K47" s="317"/>
      <c r="L47" s="317"/>
      <c r="M47" s="317"/>
      <c r="N47" s="317"/>
      <c r="O47" s="317"/>
      <c r="P47" s="317"/>
      <c r="Q47" s="317"/>
      <c r="R47" s="317"/>
      <c r="S47" s="317"/>
      <c r="T47" s="151"/>
      <c r="U47" s="316" t="str">
        <f t="shared" si="1"/>
        <v/>
      </c>
      <c r="V47" s="316"/>
      <c r="W47" s="317"/>
      <c r="X47" s="317"/>
      <c r="Y47" s="317"/>
      <c r="Z47" s="317"/>
      <c r="AA47" s="317"/>
      <c r="AB47" s="317"/>
      <c r="AC47" s="317"/>
      <c r="AD47" s="317"/>
      <c r="AE47" s="317"/>
      <c r="AF47" s="317"/>
      <c r="AG47" s="317"/>
      <c r="AH47" s="317"/>
      <c r="AI47" s="317"/>
      <c r="AJ47" s="317"/>
      <c r="AK47" s="317"/>
      <c r="AL47" s="151"/>
      <c r="AM47" s="316" t="str">
        <f t="shared" si="2"/>
        <v/>
      </c>
      <c r="AN47" s="316"/>
      <c r="AO47" s="317" t="s">
        <v>116</v>
      </c>
      <c r="AP47" s="317"/>
      <c r="AQ47" s="317"/>
      <c r="AR47" s="317"/>
      <c r="AS47" s="317"/>
      <c r="AT47" s="317"/>
      <c r="AU47" s="317"/>
      <c r="AV47" s="317"/>
      <c r="AW47" s="317"/>
      <c r="AX47" s="317"/>
      <c r="AY47" s="317"/>
      <c r="AZ47" s="317"/>
      <c r="BA47" s="317"/>
      <c r="BB47" s="317"/>
      <c r="BC47" s="317"/>
      <c r="BD47" s="151"/>
      <c r="BE47" s="316" t="str">
        <f t="shared" si="3"/>
        <v/>
      </c>
      <c r="BF47" s="316"/>
      <c r="BG47" s="317" t="s">
        <v>116</v>
      </c>
      <c r="BH47" s="317"/>
      <c r="BI47" s="317"/>
      <c r="BJ47" s="317"/>
      <c r="BK47" s="317"/>
      <c r="BL47" s="317"/>
      <c r="BM47" s="317"/>
      <c r="BN47" s="317"/>
      <c r="BO47" s="317"/>
      <c r="BP47" s="317"/>
      <c r="BQ47" s="317"/>
      <c r="BR47" s="317"/>
      <c r="BS47" s="317"/>
      <c r="BT47" s="317"/>
      <c r="BU47" s="317"/>
      <c r="BV47" s="151"/>
      <c r="BW47" s="316" t="str">
        <f t="shared" si="4"/>
        <v/>
      </c>
      <c r="BX47" s="316"/>
      <c r="BY47" s="319" t="str">
        <f>IF('各会計、関係団体の財政状況及び健全化判断比率'!C100="","",'各会計、関係団体の財政状況及び健全化判断比率'!C100)</f>
        <v/>
      </c>
      <c r="BZ47" s="319"/>
      <c r="CA47" s="319"/>
      <c r="CB47" s="319"/>
      <c r="CC47" s="319"/>
      <c r="CD47" s="319"/>
      <c r="CE47" s="319"/>
      <c r="CF47" s="319"/>
      <c r="CG47" s="319"/>
      <c r="CH47" s="319"/>
      <c r="CI47" s="319"/>
      <c r="CJ47" s="319"/>
      <c r="CK47" s="319"/>
      <c r="CL47" s="319"/>
      <c r="CM47" s="319"/>
      <c r="CN47" s="151"/>
      <c r="CO47" s="316" t="str">
        <f t="shared" si="5"/>
        <v/>
      </c>
      <c r="CP47" s="316"/>
      <c r="CQ47" s="319" t="str">
        <f>IF('各会計、関係団体の財政状況及び健全化判断比率'!BT23="","",'各会計、関係団体の財政状況及び健全化判断比率'!BT23)</f>
        <v/>
      </c>
      <c r="CR47" s="319"/>
      <c r="CS47" s="319"/>
      <c r="CT47" s="319"/>
      <c r="CU47" s="319"/>
      <c r="CV47" s="319"/>
      <c r="CW47" s="319"/>
      <c r="CX47" s="319"/>
      <c r="CY47" s="319"/>
      <c r="CZ47" s="319"/>
      <c r="DA47" s="319"/>
      <c r="DB47" s="319"/>
      <c r="DC47" s="319"/>
      <c r="DD47" s="319"/>
      <c r="DE47" s="319"/>
      <c r="DF47" s="148"/>
      <c r="DG47" s="318" t="str">
        <f>IF('各会計、関係団体の財政状況及び健全化判断比率'!BS23="","",'各会計、関係団体の財政状況及び健全化判断比率'!BS23)</f>
        <v/>
      </c>
      <c r="DH47" s="318"/>
      <c r="DI47" s="140"/>
      <c r="DJ47" s="134"/>
      <c r="DK47" s="134"/>
      <c r="DL47" s="134"/>
      <c r="DM47" s="134"/>
      <c r="DN47" s="134"/>
      <c r="DO47" s="134"/>
    </row>
    <row r="48" spans="1:119" ht="21.95" customHeight="1">
      <c r="A48" s="135"/>
      <c r="B48" s="150"/>
      <c r="C48" s="316" t="str">
        <f t="shared" si="0"/>
        <v/>
      </c>
      <c r="D48" s="316"/>
      <c r="E48" s="317"/>
      <c r="F48" s="317"/>
      <c r="G48" s="317"/>
      <c r="H48" s="317"/>
      <c r="I48" s="317"/>
      <c r="J48" s="317"/>
      <c r="K48" s="317"/>
      <c r="L48" s="317"/>
      <c r="M48" s="317"/>
      <c r="N48" s="317"/>
      <c r="O48" s="317"/>
      <c r="P48" s="317"/>
      <c r="Q48" s="317"/>
      <c r="R48" s="317"/>
      <c r="S48" s="317"/>
      <c r="T48" s="151"/>
      <c r="U48" s="316" t="str">
        <f t="shared" si="1"/>
        <v/>
      </c>
      <c r="V48" s="316"/>
      <c r="W48" s="317"/>
      <c r="X48" s="317"/>
      <c r="Y48" s="317"/>
      <c r="Z48" s="317"/>
      <c r="AA48" s="317"/>
      <c r="AB48" s="317"/>
      <c r="AC48" s="317"/>
      <c r="AD48" s="317"/>
      <c r="AE48" s="317"/>
      <c r="AF48" s="317"/>
      <c r="AG48" s="317"/>
      <c r="AH48" s="317"/>
      <c r="AI48" s="317"/>
      <c r="AJ48" s="317"/>
      <c r="AK48" s="317"/>
      <c r="AL48" s="151"/>
      <c r="AM48" s="316" t="str">
        <f t="shared" si="2"/>
        <v/>
      </c>
      <c r="AN48" s="316"/>
      <c r="AO48" s="317" t="s">
        <v>116</v>
      </c>
      <c r="AP48" s="317"/>
      <c r="AQ48" s="317"/>
      <c r="AR48" s="317"/>
      <c r="AS48" s="317"/>
      <c r="AT48" s="317"/>
      <c r="AU48" s="317"/>
      <c r="AV48" s="317"/>
      <c r="AW48" s="317"/>
      <c r="AX48" s="317"/>
      <c r="AY48" s="317"/>
      <c r="AZ48" s="317"/>
      <c r="BA48" s="317"/>
      <c r="BB48" s="317"/>
      <c r="BC48" s="317"/>
      <c r="BD48" s="151"/>
      <c r="BE48" s="316" t="str">
        <f t="shared" si="3"/>
        <v/>
      </c>
      <c r="BF48" s="316"/>
      <c r="BG48" s="317" t="s">
        <v>116</v>
      </c>
      <c r="BH48" s="317"/>
      <c r="BI48" s="317"/>
      <c r="BJ48" s="317"/>
      <c r="BK48" s="317"/>
      <c r="BL48" s="317"/>
      <c r="BM48" s="317"/>
      <c r="BN48" s="317"/>
      <c r="BO48" s="317"/>
      <c r="BP48" s="317"/>
      <c r="BQ48" s="317"/>
      <c r="BR48" s="317"/>
      <c r="BS48" s="317"/>
      <c r="BT48" s="317"/>
      <c r="BU48" s="317"/>
      <c r="BV48" s="151"/>
      <c r="BW48" s="316" t="str">
        <f t="shared" si="4"/>
        <v/>
      </c>
      <c r="BX48" s="316"/>
      <c r="BY48" s="319" t="str">
        <f>IF('各会計、関係団体の財政状況及び健全化判断比率'!C101="","",'各会計、関係団体の財政状況及び健全化判断比率'!C101)</f>
        <v/>
      </c>
      <c r="BZ48" s="319"/>
      <c r="CA48" s="319"/>
      <c r="CB48" s="319"/>
      <c r="CC48" s="319"/>
      <c r="CD48" s="319"/>
      <c r="CE48" s="319"/>
      <c r="CF48" s="319"/>
      <c r="CG48" s="319"/>
      <c r="CH48" s="319"/>
      <c r="CI48" s="319"/>
      <c r="CJ48" s="319"/>
      <c r="CK48" s="319"/>
      <c r="CL48" s="319"/>
      <c r="CM48" s="319"/>
      <c r="CN48" s="151"/>
      <c r="CO48" s="316" t="str">
        <f t="shared" si="5"/>
        <v/>
      </c>
      <c r="CP48" s="316"/>
      <c r="CQ48" s="319" t="str">
        <f>IF('各会計、関係団体の財政状況及び健全化判断比率'!BT24="","",'各会計、関係団体の財政状況及び健全化判断比率'!BT24)</f>
        <v/>
      </c>
      <c r="CR48" s="319"/>
      <c r="CS48" s="319"/>
      <c r="CT48" s="319"/>
      <c r="CU48" s="319"/>
      <c r="CV48" s="319"/>
      <c r="CW48" s="319"/>
      <c r="CX48" s="319"/>
      <c r="CY48" s="319"/>
      <c r="CZ48" s="319"/>
      <c r="DA48" s="319"/>
      <c r="DB48" s="319"/>
      <c r="DC48" s="319"/>
      <c r="DD48" s="319"/>
      <c r="DE48" s="319"/>
      <c r="DF48" s="148"/>
      <c r="DG48" s="318" t="str">
        <f>IF('各会計、関係団体の財政状況及び健全化判断比率'!BS24="","",'各会計、関係団体の財政状況及び健全化判断比率'!BS24)</f>
        <v/>
      </c>
      <c r="DH48" s="318"/>
      <c r="DI48" s="140"/>
      <c r="DJ48" s="134"/>
      <c r="DK48" s="134"/>
      <c r="DL48" s="134"/>
      <c r="DM48" s="134"/>
      <c r="DN48" s="134"/>
      <c r="DO48" s="134"/>
    </row>
    <row r="49" spans="1:119" ht="21.95" customHeight="1">
      <c r="A49" s="135"/>
      <c r="B49" s="150"/>
      <c r="C49" s="316" t="str">
        <f t="shared" si="0"/>
        <v/>
      </c>
      <c r="D49" s="316"/>
      <c r="E49" s="317"/>
      <c r="F49" s="317"/>
      <c r="G49" s="317"/>
      <c r="H49" s="317"/>
      <c r="I49" s="317"/>
      <c r="J49" s="317"/>
      <c r="K49" s="317"/>
      <c r="L49" s="317"/>
      <c r="M49" s="317"/>
      <c r="N49" s="317"/>
      <c r="O49" s="317"/>
      <c r="P49" s="317"/>
      <c r="Q49" s="317"/>
      <c r="R49" s="317"/>
      <c r="S49" s="317"/>
      <c r="T49" s="151"/>
      <c r="U49" s="316" t="str">
        <f t="shared" si="1"/>
        <v/>
      </c>
      <c r="V49" s="316"/>
      <c r="W49" s="317"/>
      <c r="X49" s="317"/>
      <c r="Y49" s="317"/>
      <c r="Z49" s="317"/>
      <c r="AA49" s="317"/>
      <c r="AB49" s="317"/>
      <c r="AC49" s="317"/>
      <c r="AD49" s="317"/>
      <c r="AE49" s="317"/>
      <c r="AF49" s="317"/>
      <c r="AG49" s="317"/>
      <c r="AH49" s="317"/>
      <c r="AI49" s="317"/>
      <c r="AJ49" s="317"/>
      <c r="AK49" s="317"/>
      <c r="AL49" s="151"/>
      <c r="AM49" s="316" t="str">
        <f t="shared" si="2"/>
        <v/>
      </c>
      <c r="AN49" s="316"/>
      <c r="AO49" s="317" t="s">
        <v>116</v>
      </c>
      <c r="AP49" s="317"/>
      <c r="AQ49" s="317"/>
      <c r="AR49" s="317"/>
      <c r="AS49" s="317"/>
      <c r="AT49" s="317"/>
      <c r="AU49" s="317"/>
      <c r="AV49" s="317"/>
      <c r="AW49" s="317"/>
      <c r="AX49" s="317"/>
      <c r="AY49" s="317"/>
      <c r="AZ49" s="317"/>
      <c r="BA49" s="317"/>
      <c r="BB49" s="317"/>
      <c r="BC49" s="317"/>
      <c r="BD49" s="151"/>
      <c r="BE49" s="316" t="str">
        <f t="shared" si="3"/>
        <v/>
      </c>
      <c r="BF49" s="316"/>
      <c r="BG49" s="317" t="s">
        <v>116</v>
      </c>
      <c r="BH49" s="317"/>
      <c r="BI49" s="317"/>
      <c r="BJ49" s="317"/>
      <c r="BK49" s="317"/>
      <c r="BL49" s="317"/>
      <c r="BM49" s="317"/>
      <c r="BN49" s="317"/>
      <c r="BO49" s="317"/>
      <c r="BP49" s="317"/>
      <c r="BQ49" s="317"/>
      <c r="BR49" s="317"/>
      <c r="BS49" s="317"/>
      <c r="BT49" s="317"/>
      <c r="BU49" s="317"/>
      <c r="BV49" s="151"/>
      <c r="BW49" s="316" t="str">
        <f t="shared" si="4"/>
        <v/>
      </c>
      <c r="BX49" s="316"/>
      <c r="BY49" s="319" t="str">
        <f>IF('各会計、関係団体の財政状況及び健全化判断比率'!C102="","",'各会計、関係団体の財政状況及び健全化判断比率'!C102)</f>
        <v/>
      </c>
      <c r="BZ49" s="319"/>
      <c r="CA49" s="319"/>
      <c r="CB49" s="319"/>
      <c r="CC49" s="319"/>
      <c r="CD49" s="319"/>
      <c r="CE49" s="319"/>
      <c r="CF49" s="319"/>
      <c r="CG49" s="319"/>
      <c r="CH49" s="319"/>
      <c r="CI49" s="319"/>
      <c r="CJ49" s="319"/>
      <c r="CK49" s="319"/>
      <c r="CL49" s="319"/>
      <c r="CM49" s="319"/>
      <c r="CN49" s="151"/>
      <c r="CO49" s="316" t="str">
        <f t="shared" si="5"/>
        <v/>
      </c>
      <c r="CP49" s="316"/>
      <c r="CQ49" s="319" t="str">
        <f>IF('各会計、関係団体の財政状況及び健全化判断比率'!BT25="","",'各会計、関係団体の財政状況及び健全化判断比率'!BT25)</f>
        <v/>
      </c>
      <c r="CR49" s="319"/>
      <c r="CS49" s="319"/>
      <c r="CT49" s="319"/>
      <c r="CU49" s="319"/>
      <c r="CV49" s="319"/>
      <c r="CW49" s="319"/>
      <c r="CX49" s="319"/>
      <c r="CY49" s="319"/>
      <c r="CZ49" s="319"/>
      <c r="DA49" s="319"/>
      <c r="DB49" s="319"/>
      <c r="DC49" s="319"/>
      <c r="DD49" s="319"/>
      <c r="DE49" s="319"/>
      <c r="DF49" s="148"/>
      <c r="DG49" s="318" t="str">
        <f>IF('各会計、関係団体の財政状況及び健全化判断比率'!BS25="","",'各会計、関係団体の財政状況及び健全化判断比率'!BS25)</f>
        <v/>
      </c>
      <c r="DH49" s="318"/>
      <c r="DI49" s="140"/>
      <c r="DJ49" s="134"/>
      <c r="DK49" s="134"/>
      <c r="DL49" s="134"/>
      <c r="DM49" s="134"/>
      <c r="DN49" s="134"/>
      <c r="DO49" s="134"/>
    </row>
    <row r="50" spans="1:119" ht="21.95" customHeight="1">
      <c r="A50" s="135"/>
      <c r="B50" s="150"/>
      <c r="C50" s="316" t="str">
        <f t="shared" si="0"/>
        <v/>
      </c>
      <c r="D50" s="316"/>
      <c r="E50" s="317"/>
      <c r="F50" s="317"/>
      <c r="G50" s="317"/>
      <c r="H50" s="317"/>
      <c r="I50" s="317"/>
      <c r="J50" s="317"/>
      <c r="K50" s="317"/>
      <c r="L50" s="317"/>
      <c r="M50" s="317"/>
      <c r="N50" s="317"/>
      <c r="O50" s="317"/>
      <c r="P50" s="317"/>
      <c r="Q50" s="317"/>
      <c r="R50" s="317"/>
      <c r="S50" s="317"/>
      <c r="T50" s="151"/>
      <c r="U50" s="316" t="str">
        <f t="shared" si="1"/>
        <v/>
      </c>
      <c r="V50" s="316"/>
      <c r="W50" s="317"/>
      <c r="X50" s="317"/>
      <c r="Y50" s="317"/>
      <c r="Z50" s="317"/>
      <c r="AA50" s="317"/>
      <c r="AB50" s="317"/>
      <c r="AC50" s="317"/>
      <c r="AD50" s="317"/>
      <c r="AE50" s="317"/>
      <c r="AF50" s="317"/>
      <c r="AG50" s="317"/>
      <c r="AH50" s="317"/>
      <c r="AI50" s="317"/>
      <c r="AJ50" s="317"/>
      <c r="AK50" s="317"/>
      <c r="AL50" s="151"/>
      <c r="AM50" s="316" t="str">
        <f t="shared" si="2"/>
        <v/>
      </c>
      <c r="AN50" s="316"/>
      <c r="AO50" s="317"/>
      <c r="AP50" s="317"/>
      <c r="AQ50" s="317"/>
      <c r="AR50" s="317"/>
      <c r="AS50" s="317"/>
      <c r="AT50" s="317"/>
      <c r="AU50" s="317"/>
      <c r="AV50" s="317"/>
      <c r="AW50" s="317"/>
      <c r="AX50" s="317"/>
      <c r="AY50" s="317"/>
      <c r="AZ50" s="317"/>
      <c r="BA50" s="317"/>
      <c r="BB50" s="317"/>
      <c r="BC50" s="317"/>
      <c r="BD50" s="151"/>
      <c r="BE50" s="316" t="str">
        <f t="shared" si="3"/>
        <v/>
      </c>
      <c r="BF50" s="316"/>
      <c r="BG50" s="317"/>
      <c r="BH50" s="317"/>
      <c r="BI50" s="317"/>
      <c r="BJ50" s="317"/>
      <c r="BK50" s="317"/>
      <c r="BL50" s="317"/>
      <c r="BM50" s="317"/>
      <c r="BN50" s="317"/>
      <c r="BO50" s="317"/>
      <c r="BP50" s="317"/>
      <c r="BQ50" s="317"/>
      <c r="BR50" s="317"/>
      <c r="BS50" s="317"/>
      <c r="BT50" s="317"/>
      <c r="BU50" s="317"/>
      <c r="BV50" s="151"/>
      <c r="BW50" s="316" t="str">
        <f t="shared" si="4"/>
        <v/>
      </c>
      <c r="BX50" s="316"/>
      <c r="BY50" s="319" t="str">
        <f>IF('各会計、関係団体の財政状況及び健全化判断比率'!C103="","",'各会計、関係団体の財政状況及び健全化判断比率'!C103)</f>
        <v/>
      </c>
      <c r="BZ50" s="319"/>
      <c r="CA50" s="319"/>
      <c r="CB50" s="319"/>
      <c r="CC50" s="319"/>
      <c r="CD50" s="319"/>
      <c r="CE50" s="319"/>
      <c r="CF50" s="319"/>
      <c r="CG50" s="319"/>
      <c r="CH50" s="319"/>
      <c r="CI50" s="319"/>
      <c r="CJ50" s="319"/>
      <c r="CK50" s="319"/>
      <c r="CL50" s="319"/>
      <c r="CM50" s="319"/>
      <c r="CN50" s="151"/>
      <c r="CO50" s="316" t="str">
        <f t="shared" si="5"/>
        <v/>
      </c>
      <c r="CP50" s="316"/>
      <c r="CQ50" s="319" t="str">
        <f>IF('各会計、関係団体の財政状況及び健全化判断比率'!BT26="","",'各会計、関係団体の財政状況及び健全化判断比率'!BT26)</f>
        <v/>
      </c>
      <c r="CR50" s="319"/>
      <c r="CS50" s="319"/>
      <c r="CT50" s="319"/>
      <c r="CU50" s="319"/>
      <c r="CV50" s="319"/>
      <c r="CW50" s="319"/>
      <c r="CX50" s="319"/>
      <c r="CY50" s="319"/>
      <c r="CZ50" s="319"/>
      <c r="DA50" s="319"/>
      <c r="DB50" s="319"/>
      <c r="DC50" s="319"/>
      <c r="DD50" s="319"/>
      <c r="DE50" s="319"/>
      <c r="DF50" s="148"/>
      <c r="DG50" s="318" t="str">
        <f>IF('各会計、関係団体の財政状況及び健全化判断比率'!BS26="","",'各会計、関係団体の財政状況及び健全化判断比率'!BS26)</f>
        <v/>
      </c>
      <c r="DH50" s="318"/>
      <c r="DI50" s="140"/>
      <c r="DJ50" s="134"/>
      <c r="DK50" s="134"/>
      <c r="DL50" s="134"/>
      <c r="DM50" s="134"/>
      <c r="DN50" s="134"/>
      <c r="DO50" s="134"/>
    </row>
    <row r="51" spans="1:119" ht="13.5" customHeight="1" thickBot="1">
      <c r="A51" s="135"/>
      <c r="B51" s="153"/>
      <c r="C51" s="15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c r="DH51" s="154"/>
      <c r="DI51" s="155"/>
      <c r="DJ51" s="134"/>
      <c r="DK51" s="134"/>
      <c r="DL51" s="134"/>
      <c r="DM51" s="134"/>
      <c r="DN51" s="134"/>
      <c r="DO51" s="134"/>
    </row>
    <row r="52" spans="1:119">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J52" s="134"/>
      <c r="BK52" s="134"/>
      <c r="BL52" s="134"/>
      <c r="BM52" s="134"/>
      <c r="BN52" s="134"/>
      <c r="BO52" s="134"/>
      <c r="BP52" s="134"/>
      <c r="BQ52" s="134"/>
      <c r="BR52" s="134"/>
      <c r="BS52" s="134"/>
      <c r="BT52" s="134"/>
      <c r="BU52" s="134"/>
      <c r="BV52" s="134"/>
      <c r="BW52" s="134"/>
      <c r="BX52" s="134"/>
      <c r="BY52" s="134"/>
      <c r="BZ52" s="134"/>
      <c r="CA52" s="134"/>
      <c r="CB52" s="134"/>
      <c r="CC52" s="134"/>
      <c r="CD52" s="134"/>
      <c r="CE52" s="134"/>
      <c r="CF52" s="134"/>
      <c r="CG52" s="134"/>
      <c r="CH52" s="134"/>
      <c r="CI52" s="134"/>
      <c r="CJ52" s="134"/>
      <c r="CK52" s="134"/>
      <c r="CL52" s="134"/>
      <c r="CM52" s="134"/>
      <c r="CN52" s="134"/>
      <c r="CO52" s="134"/>
      <c r="CP52" s="134"/>
      <c r="CQ52" s="134"/>
      <c r="CR52" s="134"/>
      <c r="CS52" s="134"/>
      <c r="CT52" s="134"/>
      <c r="CU52" s="134"/>
      <c r="CV52" s="134"/>
      <c r="CW52" s="134"/>
      <c r="CX52" s="134"/>
      <c r="CY52" s="134"/>
      <c r="CZ52" s="134"/>
      <c r="DA52" s="134"/>
      <c r="DB52" s="134"/>
      <c r="DC52" s="134"/>
      <c r="DD52" s="134"/>
      <c r="DE52" s="134"/>
      <c r="DF52" s="134"/>
      <c r="DG52" s="134"/>
      <c r="DH52" s="134"/>
      <c r="DI52" s="134"/>
      <c r="DJ52" s="134"/>
      <c r="DK52" s="134"/>
      <c r="DL52" s="134"/>
      <c r="DM52" s="134"/>
      <c r="DN52" s="134"/>
      <c r="DO52" s="134"/>
    </row>
    <row r="53" spans="1:119">
      <c r="A53" s="134"/>
      <c r="B53" s="134" t="s">
        <v>242</v>
      </c>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4"/>
      <c r="BR53" s="134"/>
      <c r="BS53" s="134"/>
      <c r="BT53" s="134"/>
      <c r="BU53" s="134"/>
      <c r="BV53" s="134"/>
      <c r="BW53" s="134"/>
      <c r="BX53" s="134"/>
      <c r="BY53" s="134"/>
      <c r="BZ53" s="134"/>
      <c r="CA53" s="134"/>
      <c r="CB53" s="134"/>
      <c r="CC53" s="134"/>
      <c r="CD53" s="134"/>
      <c r="CE53" s="134"/>
      <c r="CF53" s="134"/>
      <c r="CG53" s="134"/>
      <c r="CH53" s="134"/>
      <c r="CI53" s="134"/>
      <c r="CJ53" s="134"/>
      <c r="CK53" s="134"/>
      <c r="CL53" s="134"/>
      <c r="CM53" s="134"/>
      <c r="CN53" s="134"/>
      <c r="CO53" s="134"/>
      <c r="CP53" s="134"/>
      <c r="CQ53" s="134"/>
      <c r="CR53" s="134"/>
      <c r="CS53" s="134"/>
      <c r="CT53" s="134"/>
      <c r="CU53" s="134"/>
      <c r="CV53" s="134"/>
      <c r="CW53" s="134"/>
      <c r="CX53" s="134"/>
      <c r="CY53" s="134"/>
      <c r="CZ53" s="134"/>
      <c r="DA53" s="134"/>
      <c r="DB53" s="134"/>
      <c r="DC53" s="134"/>
      <c r="DD53" s="134"/>
      <c r="DE53" s="134"/>
      <c r="DF53" s="134"/>
      <c r="DG53" s="134"/>
      <c r="DH53" s="134"/>
      <c r="DI53" s="134"/>
      <c r="DJ53" s="134"/>
      <c r="DK53" s="134"/>
      <c r="DL53" s="134"/>
      <c r="DM53" s="134"/>
      <c r="DN53" s="134"/>
      <c r="DO53" s="134"/>
    </row>
    <row r="54" spans="1:119">
      <c r="A54" s="134"/>
      <c r="B54" s="134"/>
      <c r="C54" s="134"/>
      <c r="D54" s="134"/>
      <c r="E54" s="134" t="s">
        <v>243</v>
      </c>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c r="BI54" s="134"/>
      <c r="BJ54" s="134"/>
      <c r="BK54" s="134"/>
      <c r="BL54" s="134"/>
      <c r="BM54" s="134"/>
      <c r="BN54" s="134"/>
      <c r="BO54" s="134"/>
      <c r="BP54" s="134"/>
      <c r="BQ54" s="134"/>
      <c r="BR54" s="134"/>
      <c r="BS54" s="134"/>
      <c r="BT54" s="134"/>
      <c r="BU54" s="134"/>
      <c r="BV54" s="134"/>
      <c r="BW54" s="134"/>
      <c r="BX54" s="134"/>
      <c r="BY54" s="134"/>
      <c r="BZ54" s="134"/>
      <c r="CA54" s="134"/>
      <c r="CB54" s="134"/>
      <c r="CC54" s="134"/>
      <c r="CD54" s="134"/>
      <c r="CE54" s="134"/>
      <c r="CF54" s="134"/>
      <c r="CG54" s="134"/>
      <c r="CH54" s="134"/>
      <c r="CI54" s="134"/>
      <c r="CJ54" s="134"/>
      <c r="CK54" s="134"/>
      <c r="CL54" s="134"/>
      <c r="CM54" s="134"/>
      <c r="CN54" s="134"/>
      <c r="CO54" s="134"/>
      <c r="CP54" s="134"/>
      <c r="CQ54" s="134"/>
      <c r="CR54" s="134"/>
      <c r="CS54" s="134"/>
      <c r="CT54" s="134"/>
      <c r="CU54" s="134"/>
      <c r="CV54" s="134"/>
      <c r="CW54" s="134"/>
      <c r="CX54" s="134"/>
      <c r="CY54" s="134"/>
      <c r="CZ54" s="134"/>
      <c r="DA54" s="134"/>
      <c r="DB54" s="134"/>
      <c r="DC54" s="134"/>
      <c r="DD54" s="134"/>
      <c r="DE54" s="134"/>
      <c r="DF54" s="134"/>
      <c r="DG54" s="134"/>
      <c r="DH54" s="134"/>
      <c r="DI54" s="134"/>
      <c r="DJ54" s="134"/>
      <c r="DK54" s="134"/>
      <c r="DL54" s="134"/>
      <c r="DM54" s="134"/>
      <c r="DN54" s="134"/>
      <c r="DO54" s="134"/>
    </row>
    <row r="55" spans="1:119">
      <c r="A55" s="134"/>
      <c r="B55" s="134"/>
      <c r="C55" s="134"/>
      <c r="D55" s="134"/>
      <c r="E55" s="134" t="s">
        <v>244</v>
      </c>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34"/>
      <c r="CI55" s="134"/>
      <c r="CJ55" s="134"/>
      <c r="CK55" s="134"/>
      <c r="CL55" s="134"/>
      <c r="CM55" s="134"/>
      <c r="CN55" s="134"/>
      <c r="CO55" s="134"/>
      <c r="CP55" s="134"/>
      <c r="CQ55" s="134"/>
      <c r="CR55" s="134"/>
      <c r="CS55" s="134"/>
      <c r="CT55" s="134"/>
      <c r="CU55" s="134"/>
      <c r="CV55" s="134"/>
      <c r="CW55" s="134"/>
      <c r="CX55" s="134"/>
      <c r="CY55" s="134"/>
      <c r="CZ55" s="134"/>
      <c r="DA55" s="134"/>
      <c r="DB55" s="134"/>
      <c r="DC55" s="134"/>
      <c r="DD55" s="134"/>
      <c r="DE55" s="134"/>
      <c r="DF55" s="134"/>
      <c r="DG55" s="134"/>
      <c r="DH55" s="134"/>
      <c r="DI55" s="134"/>
      <c r="DJ55" s="134"/>
      <c r="DK55" s="134"/>
      <c r="DL55" s="134"/>
      <c r="DM55" s="134"/>
      <c r="DN55" s="134"/>
      <c r="DO55" s="134"/>
    </row>
    <row r="56" spans="1:119">
      <c r="E56" s="156" t="s">
        <v>245</v>
      </c>
    </row>
  </sheetData>
  <sheetProtection password="DCE1" sheet="1" objects="1" scenarios="1"/>
  <mergeCells count="536">
    <mergeCell ref="BN11:BU11"/>
    <mergeCell ref="BV11:CC11"/>
    <mergeCell ref="AU15:AX15"/>
    <mergeCell ref="BN15:BU15"/>
    <mergeCell ref="BV15:CC15"/>
    <mergeCell ref="AM5:AT5"/>
    <mergeCell ref="AM6:AT6"/>
    <mergeCell ref="AM7:AT7"/>
    <mergeCell ref="AM8:AT8"/>
    <mergeCell ref="AM11:AT11"/>
    <mergeCell ref="AY15:BM15"/>
    <mergeCell ref="AM15:AT15"/>
    <mergeCell ref="BV13:CC13"/>
    <mergeCell ref="BN14:BU14"/>
    <mergeCell ref="AM14:AT14"/>
    <mergeCell ref="AM9:AT9"/>
    <mergeCell ref="CE24:CS25"/>
    <mergeCell ref="BV25:CC25"/>
    <mergeCell ref="CD6:CS6"/>
    <mergeCell ref="CD7:CS7"/>
    <mergeCell ref="CD13:CS13"/>
    <mergeCell ref="CD8:CS8"/>
    <mergeCell ref="CD9:CS9"/>
    <mergeCell ref="CD10:CS10"/>
    <mergeCell ref="CD11:CS11"/>
    <mergeCell ref="BV9:CC9"/>
    <mergeCell ref="CD15:CS15"/>
    <mergeCell ref="CD14:CS14"/>
    <mergeCell ref="AY20:BM20"/>
    <mergeCell ref="AY21:BM21"/>
    <mergeCell ref="L21:P21"/>
    <mergeCell ref="Q21:V21"/>
    <mergeCell ref="AH21:AL21"/>
    <mergeCell ref="B6:K8"/>
    <mergeCell ref="AY18:BM18"/>
    <mergeCell ref="AY19:BM19"/>
    <mergeCell ref="AS19:AX20"/>
    <mergeCell ref="AY16:BM16"/>
    <mergeCell ref="B9:K11"/>
    <mergeCell ref="AM10:AT10"/>
    <mergeCell ref="AY10:BM10"/>
    <mergeCell ref="W12:AB13"/>
    <mergeCell ref="L13:Q13"/>
    <mergeCell ref="L14:Q14"/>
    <mergeCell ref="W14:AB15"/>
    <mergeCell ref="AH15:AL15"/>
    <mergeCell ref="B15:K15"/>
    <mergeCell ref="AH16:AL16"/>
    <mergeCell ref="AU16:AX16"/>
    <mergeCell ref="R12:V12"/>
    <mergeCell ref="R13:V13"/>
    <mergeCell ref="R11:V11"/>
    <mergeCell ref="L6:V8"/>
    <mergeCell ref="W6:AB8"/>
    <mergeCell ref="AC6:AL8"/>
    <mergeCell ref="W9:AL10"/>
    <mergeCell ref="AC11:AG11"/>
    <mergeCell ref="AH11:AL11"/>
    <mergeCell ref="R10:V10"/>
    <mergeCell ref="W11:AB11"/>
    <mergeCell ref="L11:Q11"/>
    <mergeCell ref="L9:Q9"/>
    <mergeCell ref="L10:Q10"/>
    <mergeCell ref="R9:V9"/>
    <mergeCell ref="B1:DI1"/>
    <mergeCell ref="B3:K5"/>
    <mergeCell ref="L3:V5"/>
    <mergeCell ref="W3:AB5"/>
    <mergeCell ref="AC3:AL5"/>
    <mergeCell ref="AM3:AX4"/>
    <mergeCell ref="AY3:BM3"/>
    <mergeCell ref="DB3:DI3"/>
    <mergeCell ref="BN4:BU4"/>
    <mergeCell ref="BV4:CC4"/>
    <mergeCell ref="CT4:DA4"/>
    <mergeCell ref="DB4:DI4"/>
    <mergeCell ref="CD4:CS4"/>
    <mergeCell ref="BN3:BU3"/>
    <mergeCell ref="BV3:CC3"/>
    <mergeCell ref="CD3:CS3"/>
    <mergeCell ref="CT3:DA3"/>
    <mergeCell ref="AY4:BM4"/>
    <mergeCell ref="AY5:BM5"/>
    <mergeCell ref="DB6:DI6"/>
    <mergeCell ref="AU5:AX5"/>
    <mergeCell ref="BN5:BU5"/>
    <mergeCell ref="BV5:CC5"/>
    <mergeCell ref="CT5:DA5"/>
    <mergeCell ref="DB5:DI5"/>
    <mergeCell ref="BV6:CC6"/>
    <mergeCell ref="CT6:DA6"/>
    <mergeCell ref="CD5:CS5"/>
    <mergeCell ref="AY6:BM6"/>
    <mergeCell ref="AU6:AX6"/>
    <mergeCell ref="BN6:BU6"/>
    <mergeCell ref="DB9:DI9"/>
    <mergeCell ref="BV10:CC10"/>
    <mergeCell ref="CT10:DA10"/>
    <mergeCell ref="DB10:DI10"/>
    <mergeCell ref="CT9:DA9"/>
    <mergeCell ref="DB13:DI13"/>
    <mergeCell ref="DB7:DI7"/>
    <mergeCell ref="AU8:AX8"/>
    <mergeCell ref="BN8:BU8"/>
    <mergeCell ref="BV8:CC8"/>
    <mergeCell ref="CT8:DA8"/>
    <mergeCell ref="DB8:DI8"/>
    <mergeCell ref="BN7:BU7"/>
    <mergeCell ref="BV7:CC7"/>
    <mergeCell ref="CT7:DA7"/>
    <mergeCell ref="AY7:BM7"/>
    <mergeCell ref="AY8:BM8"/>
    <mergeCell ref="AY9:BM9"/>
    <mergeCell ref="AU7:AX7"/>
    <mergeCell ref="AU10:AX10"/>
    <mergeCell ref="AU9:AX9"/>
    <mergeCell ref="BN10:BU10"/>
    <mergeCell ref="BN9:BU9"/>
    <mergeCell ref="AU11:AX11"/>
    <mergeCell ref="DB14:DI14"/>
    <mergeCell ref="AC13:AG13"/>
    <mergeCell ref="AH13:AL13"/>
    <mergeCell ref="CT14:DA14"/>
    <mergeCell ref="CT11:DA11"/>
    <mergeCell ref="DB11:DI11"/>
    <mergeCell ref="AY11:BM11"/>
    <mergeCell ref="AM13:AT13"/>
    <mergeCell ref="BV12:CC12"/>
    <mergeCell ref="AC12:AG12"/>
    <mergeCell ref="CD12:CS12"/>
    <mergeCell ref="AY14:BM14"/>
    <mergeCell ref="AU13:AX13"/>
    <mergeCell ref="AH12:AL12"/>
    <mergeCell ref="AU12:AX12"/>
    <mergeCell ref="BV14:CC14"/>
    <mergeCell ref="BN12:BU12"/>
    <mergeCell ref="AY13:BM13"/>
    <mergeCell ref="AM12:AT12"/>
    <mergeCell ref="AC14:AG14"/>
    <mergeCell ref="AH14:AL14"/>
    <mergeCell ref="AU14:AX14"/>
    <mergeCell ref="CT12:DA12"/>
    <mergeCell ref="DB12:DI12"/>
    <mergeCell ref="AC15:AG15"/>
    <mergeCell ref="R14:V14"/>
    <mergeCell ref="B12:K14"/>
    <mergeCell ref="L12:Q12"/>
    <mergeCell ref="BN16:BU16"/>
    <mergeCell ref="BV16:CC16"/>
    <mergeCell ref="CE16:CS17"/>
    <mergeCell ref="CT16:DA17"/>
    <mergeCell ref="BN17:BU17"/>
    <mergeCell ref="BV17:CC17"/>
    <mergeCell ref="AY12:BM12"/>
    <mergeCell ref="CT13:DA13"/>
    <mergeCell ref="BN13:BU13"/>
    <mergeCell ref="L15:V15"/>
    <mergeCell ref="AY17:BM17"/>
    <mergeCell ref="AM16:AT16"/>
    <mergeCell ref="AM17:AT17"/>
    <mergeCell ref="DB16:DI17"/>
    <mergeCell ref="B17:K17"/>
    <mergeCell ref="L17:V17"/>
    <mergeCell ref="AC17:AG17"/>
    <mergeCell ref="AH17:AL17"/>
    <mergeCell ref="AU17:AX17"/>
    <mergeCell ref="B16:K16"/>
    <mergeCell ref="L16:V16"/>
    <mergeCell ref="W16:AB17"/>
    <mergeCell ref="AC16:AG16"/>
    <mergeCell ref="DB22:DI23"/>
    <mergeCell ref="B18:AX18"/>
    <mergeCell ref="BN18:BU18"/>
    <mergeCell ref="W19:Y27"/>
    <mergeCell ref="Z19:AG20"/>
    <mergeCell ref="E27:K27"/>
    <mergeCell ref="E25:K25"/>
    <mergeCell ref="E26:K26"/>
    <mergeCell ref="E23:K23"/>
    <mergeCell ref="L24:P24"/>
    <mergeCell ref="Q24:V24"/>
    <mergeCell ref="B19:D27"/>
    <mergeCell ref="E19:K20"/>
    <mergeCell ref="L19:P20"/>
    <mergeCell ref="Q19:V20"/>
    <mergeCell ref="E24:K24"/>
    <mergeCell ref="E22:K22"/>
    <mergeCell ref="E21:K21"/>
    <mergeCell ref="L22:P22"/>
    <mergeCell ref="Q22:V22"/>
    <mergeCell ref="Z22:AG22"/>
    <mergeCell ref="Z21:AG21"/>
    <mergeCell ref="AS21:AX21"/>
    <mergeCell ref="AY22:BM22"/>
    <mergeCell ref="DB18:DI19"/>
    <mergeCell ref="BN21:BU21"/>
    <mergeCell ref="BV21:CC21"/>
    <mergeCell ref="CT20:DA21"/>
    <mergeCell ref="DB20:DI21"/>
    <mergeCell ref="CE20:CS21"/>
    <mergeCell ref="BN19:BU19"/>
    <mergeCell ref="BV19:CC19"/>
    <mergeCell ref="BV18:CC18"/>
    <mergeCell ref="CE18:CS19"/>
    <mergeCell ref="BN20:BU20"/>
    <mergeCell ref="BV20:CC20"/>
    <mergeCell ref="CT24:DA25"/>
    <mergeCell ref="CT22:DA23"/>
    <mergeCell ref="BV23:CC23"/>
    <mergeCell ref="BV22:CC22"/>
    <mergeCell ref="AH19:AL20"/>
    <mergeCell ref="AM24:AR24"/>
    <mergeCell ref="AM25:AR25"/>
    <mergeCell ref="CT18:DA19"/>
    <mergeCell ref="AY23:BM23"/>
    <mergeCell ref="AM19:AR20"/>
    <mergeCell ref="BV24:CC24"/>
    <mergeCell ref="BC25:BM25"/>
    <mergeCell ref="AS25:AX25"/>
    <mergeCell ref="AY25:BB27"/>
    <mergeCell ref="BN25:BU25"/>
    <mergeCell ref="BN26:BU26"/>
    <mergeCell ref="BC27:BM27"/>
    <mergeCell ref="AH27:AX27"/>
    <mergeCell ref="AM26:AR26"/>
    <mergeCell ref="AH24:AL24"/>
    <mergeCell ref="AM21:AR21"/>
    <mergeCell ref="AM22:AR22"/>
    <mergeCell ref="AH22:AL22"/>
    <mergeCell ref="CE22:CS23"/>
    <mergeCell ref="L23:P23"/>
    <mergeCell ref="Q23:V23"/>
    <mergeCell ref="Z23:AG23"/>
    <mergeCell ref="AH23:AL23"/>
    <mergeCell ref="AM23:AR23"/>
    <mergeCell ref="AS23:AX23"/>
    <mergeCell ref="BN23:BU23"/>
    <mergeCell ref="AS22:AX22"/>
    <mergeCell ref="BN22:BU22"/>
    <mergeCell ref="DB24:DI25"/>
    <mergeCell ref="L25:P25"/>
    <mergeCell ref="Q25:V25"/>
    <mergeCell ref="Z25:AG25"/>
    <mergeCell ref="AH25:AL25"/>
    <mergeCell ref="DB26:DI27"/>
    <mergeCell ref="L27:P27"/>
    <mergeCell ref="Q27:V27"/>
    <mergeCell ref="Z27:AG27"/>
    <mergeCell ref="BV27:CC27"/>
    <mergeCell ref="BC26:BM26"/>
    <mergeCell ref="AS26:AX26"/>
    <mergeCell ref="CE26:CS27"/>
    <mergeCell ref="BV26:CC26"/>
    <mergeCell ref="BN27:BU27"/>
    <mergeCell ref="L26:P26"/>
    <mergeCell ref="Q26:V26"/>
    <mergeCell ref="Z26:AG26"/>
    <mergeCell ref="AH26:AL26"/>
    <mergeCell ref="AS24:AX24"/>
    <mergeCell ref="BN24:BU24"/>
    <mergeCell ref="Z24:AG24"/>
    <mergeCell ref="AY24:BM24"/>
    <mergeCell ref="CT26:DA27"/>
    <mergeCell ref="BW32:BX32"/>
    <mergeCell ref="BY32:CM32"/>
    <mergeCell ref="DG30:DH30"/>
    <mergeCell ref="C31:D31"/>
    <mergeCell ref="E31:S31"/>
    <mergeCell ref="U31:V31"/>
    <mergeCell ref="W31:AK31"/>
    <mergeCell ref="AM31:AN31"/>
    <mergeCell ref="AO31:BC31"/>
    <mergeCell ref="BE31:BF31"/>
    <mergeCell ref="DG31:DH31"/>
    <mergeCell ref="CO30:CP30"/>
    <mergeCell ref="CQ30:DE30"/>
    <mergeCell ref="C30:D30"/>
    <mergeCell ref="E30:S30"/>
    <mergeCell ref="U30:V30"/>
    <mergeCell ref="W30:AK30"/>
    <mergeCell ref="AM30:AN30"/>
    <mergeCell ref="AO30:BC30"/>
    <mergeCell ref="BE30:BF30"/>
    <mergeCell ref="BG30:BU30"/>
    <mergeCell ref="BW30:BX30"/>
    <mergeCell ref="BY30:CM30"/>
    <mergeCell ref="CQ32:DE32"/>
    <mergeCell ref="BY31:CM31"/>
    <mergeCell ref="CO31:CP31"/>
    <mergeCell ref="CQ31:DE31"/>
    <mergeCell ref="BG31:BU31"/>
    <mergeCell ref="BW31:BX31"/>
    <mergeCell ref="DG32:DH32"/>
    <mergeCell ref="C33:D33"/>
    <mergeCell ref="E33:S33"/>
    <mergeCell ref="U33:V33"/>
    <mergeCell ref="W33:AK33"/>
    <mergeCell ref="AM33:AN33"/>
    <mergeCell ref="AO33:BC33"/>
    <mergeCell ref="BE33:BF33"/>
    <mergeCell ref="DG33:DH33"/>
    <mergeCell ref="C32:D32"/>
    <mergeCell ref="E32:S32"/>
    <mergeCell ref="U32:V32"/>
    <mergeCell ref="W32:AK32"/>
    <mergeCell ref="AM32:AN32"/>
    <mergeCell ref="AO32:BC32"/>
    <mergeCell ref="CO32:CP32"/>
    <mergeCell ref="BE32:BF32"/>
    <mergeCell ref="BG32:BU32"/>
    <mergeCell ref="BY33:CM33"/>
    <mergeCell ref="CO33:CP33"/>
    <mergeCell ref="CQ33:DE33"/>
    <mergeCell ref="BE34:BF34"/>
    <mergeCell ref="BG34:BU34"/>
    <mergeCell ref="BW34:BX34"/>
    <mergeCell ref="BY34:CM34"/>
    <mergeCell ref="BG33:BU33"/>
    <mergeCell ref="BW33:BX33"/>
    <mergeCell ref="DG34:DH34"/>
    <mergeCell ref="DG35:DH35"/>
    <mergeCell ref="C34:D34"/>
    <mergeCell ref="E34:S34"/>
    <mergeCell ref="U34:V34"/>
    <mergeCell ref="W34:AK34"/>
    <mergeCell ref="AM34:AN34"/>
    <mergeCell ref="AO34:BC34"/>
    <mergeCell ref="CO34:CP34"/>
    <mergeCell ref="CQ34:DE34"/>
    <mergeCell ref="C35:D35"/>
    <mergeCell ref="E35:S35"/>
    <mergeCell ref="U35:V35"/>
    <mergeCell ref="W35:AK35"/>
    <mergeCell ref="AM35:AN35"/>
    <mergeCell ref="AO35:BC35"/>
    <mergeCell ref="BE35:BF35"/>
    <mergeCell ref="BG35:BU35"/>
    <mergeCell ref="BW35:BX35"/>
    <mergeCell ref="CO36:CP36"/>
    <mergeCell ref="CQ36:DE36"/>
    <mergeCell ref="BY35:CM35"/>
    <mergeCell ref="CO35:CP35"/>
    <mergeCell ref="CQ35:DE35"/>
    <mergeCell ref="BE36:BF36"/>
    <mergeCell ref="BG36:BU36"/>
    <mergeCell ref="BW36:BX36"/>
    <mergeCell ref="BY36:CM36"/>
    <mergeCell ref="BY37:CM37"/>
    <mergeCell ref="CO37:CP37"/>
    <mergeCell ref="CQ37:DE37"/>
    <mergeCell ref="BE38:BF38"/>
    <mergeCell ref="BG38:BU38"/>
    <mergeCell ref="BW38:BX38"/>
    <mergeCell ref="BY38:CM38"/>
    <mergeCell ref="DG36:DH36"/>
    <mergeCell ref="C37:D37"/>
    <mergeCell ref="E37:S37"/>
    <mergeCell ref="U37:V37"/>
    <mergeCell ref="W37:AK37"/>
    <mergeCell ref="AM37:AN37"/>
    <mergeCell ref="AO37:BC37"/>
    <mergeCell ref="BE37:BF37"/>
    <mergeCell ref="BG37:BU37"/>
    <mergeCell ref="BW37:BX37"/>
    <mergeCell ref="DG37:DH37"/>
    <mergeCell ref="C36:D36"/>
    <mergeCell ref="E36:S36"/>
    <mergeCell ref="U36:V36"/>
    <mergeCell ref="W36:AK36"/>
    <mergeCell ref="AM36:AN36"/>
    <mergeCell ref="AO36:BC36"/>
    <mergeCell ref="DG38:DH38"/>
    <mergeCell ref="C39:D39"/>
    <mergeCell ref="E39:S39"/>
    <mergeCell ref="U39:V39"/>
    <mergeCell ref="W39:AK39"/>
    <mergeCell ref="AM39:AN39"/>
    <mergeCell ref="AO39:BC39"/>
    <mergeCell ref="BE39:BF39"/>
    <mergeCell ref="BG39:BU39"/>
    <mergeCell ref="BW39:BX39"/>
    <mergeCell ref="DG39:DH39"/>
    <mergeCell ref="C38:D38"/>
    <mergeCell ref="E38:S38"/>
    <mergeCell ref="U38:V38"/>
    <mergeCell ref="W38:AK38"/>
    <mergeCell ref="AM38:AN38"/>
    <mergeCell ref="AO38:BC38"/>
    <mergeCell ref="CO38:CP38"/>
    <mergeCell ref="CQ38:DE38"/>
    <mergeCell ref="CO40:CP40"/>
    <mergeCell ref="CQ40:DE40"/>
    <mergeCell ref="BY39:CM39"/>
    <mergeCell ref="CO39:CP39"/>
    <mergeCell ref="CQ39:DE39"/>
    <mergeCell ref="BE40:BF40"/>
    <mergeCell ref="BG40:BU40"/>
    <mergeCell ref="BW40:BX40"/>
    <mergeCell ref="BY40:CM40"/>
    <mergeCell ref="BY41:CM41"/>
    <mergeCell ref="CO41:CP41"/>
    <mergeCell ref="CQ41:DE41"/>
    <mergeCell ref="BE42:BF42"/>
    <mergeCell ref="BG42:BU42"/>
    <mergeCell ref="BW42:BX42"/>
    <mergeCell ref="BY42:CM42"/>
    <mergeCell ref="DG40:DH40"/>
    <mergeCell ref="C41:D41"/>
    <mergeCell ref="E41:S41"/>
    <mergeCell ref="U41:V41"/>
    <mergeCell ref="W41:AK41"/>
    <mergeCell ref="AM41:AN41"/>
    <mergeCell ref="AO41:BC41"/>
    <mergeCell ref="BE41:BF41"/>
    <mergeCell ref="BG41:BU41"/>
    <mergeCell ref="BW41:BX41"/>
    <mergeCell ref="DG41:DH41"/>
    <mergeCell ref="C40:D40"/>
    <mergeCell ref="E40:S40"/>
    <mergeCell ref="U40:V40"/>
    <mergeCell ref="W40:AK40"/>
    <mergeCell ref="AM40:AN40"/>
    <mergeCell ref="AO40:BC40"/>
    <mergeCell ref="DG42:DH42"/>
    <mergeCell ref="C43:D43"/>
    <mergeCell ref="E43:S43"/>
    <mergeCell ref="U43:V43"/>
    <mergeCell ref="W43:AK43"/>
    <mergeCell ref="AM43:AN43"/>
    <mergeCell ref="AO43:BC43"/>
    <mergeCell ref="BE43:BF43"/>
    <mergeCell ref="BG43:BU43"/>
    <mergeCell ref="BW43:BX43"/>
    <mergeCell ref="DG43:DH43"/>
    <mergeCell ref="C42:D42"/>
    <mergeCell ref="E42:S42"/>
    <mergeCell ref="U42:V42"/>
    <mergeCell ref="W42:AK42"/>
    <mergeCell ref="AM42:AN42"/>
    <mergeCell ref="AO42:BC42"/>
    <mergeCell ref="CO42:CP42"/>
    <mergeCell ref="CQ42:DE42"/>
    <mergeCell ref="CO43:CP43"/>
    <mergeCell ref="CQ43:DE43"/>
    <mergeCell ref="BG45:BU45"/>
    <mergeCell ref="BW45:BX45"/>
    <mergeCell ref="CO45:CP45"/>
    <mergeCell ref="CQ45:DE45"/>
    <mergeCell ref="CO44:CP44"/>
    <mergeCell ref="CQ44:DE44"/>
    <mergeCell ref="BY43:CM43"/>
    <mergeCell ref="DG44:DH44"/>
    <mergeCell ref="C45:D45"/>
    <mergeCell ref="E45:S45"/>
    <mergeCell ref="U45:V45"/>
    <mergeCell ref="W45:AK45"/>
    <mergeCell ref="AM45:AN45"/>
    <mergeCell ref="BE44:BF44"/>
    <mergeCell ref="BG44:BU44"/>
    <mergeCell ref="BW44:BX44"/>
    <mergeCell ref="BY44:CM44"/>
    <mergeCell ref="C44:D44"/>
    <mergeCell ref="E44:S44"/>
    <mergeCell ref="U44:V44"/>
    <mergeCell ref="W44:AK44"/>
    <mergeCell ref="AM44:AN44"/>
    <mergeCell ref="AO44:BC44"/>
    <mergeCell ref="DG46:DH46"/>
    <mergeCell ref="AO46:BC46"/>
    <mergeCell ref="CO46:CP46"/>
    <mergeCell ref="CQ46:DE46"/>
    <mergeCell ref="BY45:CM45"/>
    <mergeCell ref="C47:D47"/>
    <mergeCell ref="E47:S47"/>
    <mergeCell ref="U47:V47"/>
    <mergeCell ref="W47:AK47"/>
    <mergeCell ref="AM47:AN47"/>
    <mergeCell ref="AO47:BC47"/>
    <mergeCell ref="BE47:BF47"/>
    <mergeCell ref="BE46:BF46"/>
    <mergeCell ref="BG46:BU46"/>
    <mergeCell ref="BW46:BX46"/>
    <mergeCell ref="BY46:CM46"/>
    <mergeCell ref="DG45:DH45"/>
    <mergeCell ref="C46:D46"/>
    <mergeCell ref="E46:S46"/>
    <mergeCell ref="U46:V46"/>
    <mergeCell ref="W46:AK46"/>
    <mergeCell ref="AM46:AN46"/>
    <mergeCell ref="AO45:BC45"/>
    <mergeCell ref="BE45:BF45"/>
    <mergeCell ref="C48:D48"/>
    <mergeCell ref="E48:S48"/>
    <mergeCell ref="U48:V48"/>
    <mergeCell ref="W48:AK48"/>
    <mergeCell ref="AO48:BC48"/>
    <mergeCell ref="AM48:AN48"/>
    <mergeCell ref="BE49:BF49"/>
    <mergeCell ref="DG49:DH49"/>
    <mergeCell ref="BY49:CM49"/>
    <mergeCell ref="DG48:DH48"/>
    <mergeCell ref="BE48:BF48"/>
    <mergeCell ref="BG49:BU49"/>
    <mergeCell ref="BW49:BX49"/>
    <mergeCell ref="CQ49:DE49"/>
    <mergeCell ref="BG48:BU48"/>
    <mergeCell ref="BY48:CM48"/>
    <mergeCell ref="CO48:CP48"/>
    <mergeCell ref="CQ48:DE48"/>
    <mergeCell ref="BW48:BX48"/>
    <mergeCell ref="DG50:DH50"/>
    <mergeCell ref="BE50:BF50"/>
    <mergeCell ref="BG50:BU50"/>
    <mergeCell ref="BW50:BX50"/>
    <mergeCell ref="BY50:CM50"/>
    <mergeCell ref="CO50:CP50"/>
    <mergeCell ref="CQ50:DE50"/>
    <mergeCell ref="CO49:CP49"/>
    <mergeCell ref="BY47:CM47"/>
    <mergeCell ref="CO47:CP47"/>
    <mergeCell ref="BG47:BU47"/>
    <mergeCell ref="BW47:BX47"/>
    <mergeCell ref="DG47:DH47"/>
    <mergeCell ref="CQ47:DE47"/>
    <mergeCell ref="C50:D50"/>
    <mergeCell ref="AO50:BC50"/>
    <mergeCell ref="U49:V49"/>
    <mergeCell ref="AO49:BC49"/>
    <mergeCell ref="C49:D49"/>
    <mergeCell ref="E49:S49"/>
    <mergeCell ref="AM49:AN49"/>
    <mergeCell ref="W49:AK49"/>
    <mergeCell ref="E50:S50"/>
    <mergeCell ref="U50:V50"/>
    <mergeCell ref="W50:AK50"/>
    <mergeCell ref="AM50:AN50"/>
  </mergeCells>
  <phoneticPr fontId="22"/>
  <printOptions horizontalCentered="1"/>
  <pageMargins left="0" right="0" top="0.39370078740157483" bottom="0.39370078740157483" header="0.19685039370078741" footer="0.19685039370078741"/>
  <pageSetup paperSize="9" scale="61" orientation="landscape" cellComments="asDisplayed" horizontalDpi="300" verticalDpi="300"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FAHO40E2101">
    <pageSetUpPr fitToPage="1"/>
  </sheetPr>
  <dimension ref="B1:EM46"/>
  <sheetViews>
    <sheetView showGridLines="0" zoomScaleNormal="100" workbookViewId="0"/>
  </sheetViews>
  <sheetFormatPr defaultColWidth="0" defaultRowHeight="11.25" customHeight="1" zeroHeight="1"/>
  <cols>
    <col min="1" max="143" width="1.625" style="160" customWidth="1"/>
    <col min="144" max="16384" width="0" style="160" hidden="1"/>
  </cols>
  <sheetData>
    <row r="1" spans="2:143" ht="22.5" customHeight="1" thickBot="1">
      <c r="B1" s="157"/>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c r="CC1" s="158"/>
      <c r="CD1" s="159"/>
      <c r="CE1" s="159"/>
      <c r="CF1" s="159"/>
      <c r="CG1" s="159"/>
      <c r="CH1" s="159"/>
      <c r="CI1" s="159"/>
      <c r="CJ1" s="159"/>
      <c r="CK1" s="159"/>
      <c r="CL1" s="159"/>
      <c r="CM1" s="159"/>
      <c r="CN1" s="159"/>
      <c r="CO1" s="159"/>
      <c r="CP1" s="159"/>
      <c r="CQ1" s="159"/>
      <c r="CR1" s="159"/>
      <c r="CS1" s="159"/>
      <c r="CT1" s="159"/>
      <c r="CU1" s="159"/>
      <c r="CV1" s="159"/>
      <c r="CW1" s="159"/>
      <c r="CX1" s="159"/>
      <c r="CY1" s="159"/>
      <c r="CZ1" s="159"/>
      <c r="DA1" s="159"/>
      <c r="DB1" s="159"/>
      <c r="DC1" s="159"/>
      <c r="DD1" s="159"/>
      <c r="DE1" s="159"/>
      <c r="DF1" s="159"/>
      <c r="DG1" s="159"/>
      <c r="DH1" s="641" t="s">
        <v>338</v>
      </c>
      <c r="DI1" s="642"/>
      <c r="DJ1" s="642"/>
      <c r="DK1" s="642"/>
      <c r="DL1" s="642"/>
      <c r="DM1" s="642"/>
      <c r="DN1" s="643"/>
      <c r="DP1" s="641" t="s">
        <v>339</v>
      </c>
      <c r="DQ1" s="642"/>
      <c r="DR1" s="642"/>
      <c r="DS1" s="642"/>
      <c r="DT1" s="642"/>
      <c r="DU1" s="642"/>
      <c r="DV1" s="642"/>
      <c r="DW1" s="642"/>
      <c r="DX1" s="642"/>
      <c r="DY1" s="642"/>
      <c r="DZ1" s="642"/>
      <c r="EA1" s="642"/>
      <c r="EB1" s="642"/>
      <c r="EC1" s="643"/>
      <c r="ED1" s="158"/>
      <c r="EE1" s="158"/>
      <c r="EF1" s="158"/>
      <c r="EG1" s="158"/>
      <c r="EH1" s="158"/>
      <c r="EI1" s="158"/>
      <c r="EJ1" s="158"/>
      <c r="EK1" s="158"/>
      <c r="EL1" s="158"/>
      <c r="EM1" s="158"/>
    </row>
    <row r="2" spans="2:143" ht="22.5" customHeight="1">
      <c r="B2" s="161" t="s">
        <v>246</v>
      </c>
      <c r="R2" s="162"/>
      <c r="S2" s="162"/>
      <c r="T2" s="162"/>
      <c r="U2" s="162"/>
      <c r="V2" s="162"/>
      <c r="W2" s="162"/>
      <c r="X2" s="162"/>
      <c r="Y2" s="162"/>
      <c r="Z2" s="162"/>
      <c r="AA2" s="162"/>
      <c r="AB2" s="162"/>
      <c r="AC2" s="162"/>
      <c r="AE2" s="163"/>
      <c r="AF2" s="163"/>
      <c r="AG2" s="163"/>
      <c r="AH2" s="163"/>
      <c r="AI2" s="163"/>
      <c r="AJ2" s="162"/>
      <c r="AK2" s="162"/>
      <c r="AL2" s="162"/>
      <c r="AM2" s="162"/>
      <c r="AN2" s="162"/>
      <c r="AO2" s="162"/>
      <c r="AP2" s="162"/>
      <c r="CD2" s="159"/>
      <c r="CE2" s="159"/>
      <c r="CF2" s="159"/>
      <c r="CG2" s="159"/>
      <c r="CH2" s="159"/>
      <c r="CI2" s="159"/>
      <c r="CJ2" s="159"/>
      <c r="CK2" s="159"/>
      <c r="CL2" s="159"/>
      <c r="CM2" s="159"/>
      <c r="CN2" s="159"/>
      <c r="CO2" s="159"/>
      <c r="CP2" s="159"/>
      <c r="CQ2" s="159"/>
      <c r="CR2" s="159"/>
      <c r="CS2" s="159"/>
      <c r="CT2" s="159"/>
      <c r="CU2" s="159"/>
      <c r="CV2" s="159"/>
      <c r="CW2" s="159"/>
      <c r="CX2" s="159"/>
      <c r="CY2" s="159"/>
      <c r="CZ2" s="159"/>
      <c r="DA2" s="159"/>
      <c r="DB2" s="159"/>
      <c r="DC2" s="159"/>
      <c r="DD2" s="159"/>
      <c r="DE2" s="159"/>
      <c r="DF2" s="159"/>
      <c r="DG2" s="159"/>
      <c r="DH2" s="159"/>
      <c r="DI2" s="159"/>
      <c r="DJ2" s="159"/>
      <c r="DK2" s="159"/>
      <c r="DL2" s="159"/>
      <c r="DM2" s="159"/>
      <c r="DN2" s="159"/>
      <c r="DO2" s="159"/>
      <c r="DP2" s="159"/>
      <c r="DQ2" s="159"/>
      <c r="DR2" s="159"/>
      <c r="DS2" s="159"/>
      <c r="DT2" s="159"/>
      <c r="DU2" s="159"/>
      <c r="DV2" s="159"/>
      <c r="DW2" s="159"/>
      <c r="DX2" s="159"/>
      <c r="DY2" s="159"/>
      <c r="DZ2" s="159"/>
      <c r="EA2" s="159"/>
      <c r="EB2" s="159"/>
      <c r="EC2" s="159"/>
    </row>
    <row r="3" spans="2:143" ht="11.25" customHeight="1">
      <c r="B3" s="545" t="s">
        <v>247</v>
      </c>
      <c r="C3" s="546"/>
      <c r="D3" s="546"/>
      <c r="E3" s="546"/>
      <c r="F3" s="546"/>
      <c r="G3" s="546"/>
      <c r="H3" s="546"/>
      <c r="I3" s="546"/>
      <c r="J3" s="546"/>
      <c r="K3" s="546"/>
      <c r="L3" s="546"/>
      <c r="M3" s="546"/>
      <c r="N3" s="546"/>
      <c r="O3" s="546"/>
      <c r="P3" s="546"/>
      <c r="Q3" s="546"/>
      <c r="R3" s="546"/>
      <c r="S3" s="546"/>
      <c r="T3" s="546"/>
      <c r="U3" s="546"/>
      <c r="V3" s="546"/>
      <c r="W3" s="546"/>
      <c r="X3" s="546"/>
      <c r="Y3" s="546"/>
      <c r="Z3" s="546"/>
      <c r="AA3" s="546"/>
      <c r="AB3" s="546"/>
      <c r="AC3" s="546"/>
      <c r="AD3" s="546"/>
      <c r="AE3" s="546"/>
      <c r="AF3" s="546"/>
      <c r="AG3" s="546"/>
      <c r="AH3" s="546"/>
      <c r="AI3" s="546"/>
      <c r="AJ3" s="546"/>
      <c r="AK3" s="546"/>
      <c r="AL3" s="546"/>
      <c r="AM3" s="546"/>
      <c r="AN3" s="546"/>
      <c r="AO3" s="546"/>
      <c r="AP3" s="545" t="s">
        <v>248</v>
      </c>
      <c r="AQ3" s="546"/>
      <c r="AR3" s="546"/>
      <c r="AS3" s="546"/>
      <c r="AT3" s="546"/>
      <c r="AU3" s="546"/>
      <c r="AV3" s="546"/>
      <c r="AW3" s="546"/>
      <c r="AX3" s="546"/>
      <c r="AY3" s="546"/>
      <c r="AZ3" s="546"/>
      <c r="BA3" s="546"/>
      <c r="BB3" s="546"/>
      <c r="BC3" s="546"/>
      <c r="BD3" s="546"/>
      <c r="BE3" s="546"/>
      <c r="BF3" s="546"/>
      <c r="BG3" s="546"/>
      <c r="BH3" s="546"/>
      <c r="BI3" s="546"/>
      <c r="BJ3" s="546"/>
      <c r="BK3" s="546"/>
      <c r="BL3" s="546"/>
      <c r="BM3" s="546"/>
      <c r="BN3" s="546"/>
      <c r="BO3" s="546"/>
      <c r="BP3" s="546"/>
      <c r="BQ3" s="546"/>
      <c r="BR3" s="546"/>
      <c r="BS3" s="546"/>
      <c r="BT3" s="546"/>
      <c r="BU3" s="546"/>
      <c r="BV3" s="546"/>
      <c r="BW3" s="546"/>
      <c r="BX3" s="546"/>
      <c r="BY3" s="546"/>
      <c r="BZ3" s="546"/>
      <c r="CA3" s="546"/>
      <c r="CB3" s="547"/>
      <c r="CD3" s="626" t="s">
        <v>340</v>
      </c>
      <c r="CE3" s="627"/>
      <c r="CF3" s="627"/>
      <c r="CG3" s="627"/>
      <c r="CH3" s="627"/>
      <c r="CI3" s="627"/>
      <c r="CJ3" s="627"/>
      <c r="CK3" s="627"/>
      <c r="CL3" s="627"/>
      <c r="CM3" s="627"/>
      <c r="CN3" s="627"/>
      <c r="CO3" s="627"/>
      <c r="CP3" s="627"/>
      <c r="CQ3" s="627"/>
      <c r="CR3" s="627"/>
      <c r="CS3" s="627"/>
      <c r="CT3" s="627"/>
      <c r="CU3" s="627"/>
      <c r="CV3" s="627"/>
      <c r="CW3" s="627"/>
      <c r="CX3" s="627"/>
      <c r="CY3" s="627"/>
      <c r="CZ3" s="627"/>
      <c r="DA3" s="627"/>
      <c r="DB3" s="627"/>
      <c r="DC3" s="627"/>
      <c r="DD3" s="627"/>
      <c r="DE3" s="627"/>
      <c r="DF3" s="627"/>
      <c r="DG3" s="627"/>
      <c r="DH3" s="627"/>
      <c r="DI3" s="627"/>
      <c r="DJ3" s="627"/>
      <c r="DK3" s="627"/>
      <c r="DL3" s="627"/>
      <c r="DM3" s="627"/>
      <c r="DN3" s="627"/>
      <c r="DO3" s="627"/>
      <c r="DP3" s="627"/>
      <c r="DQ3" s="627"/>
      <c r="DR3" s="627"/>
      <c r="DS3" s="627"/>
      <c r="DT3" s="627"/>
      <c r="DU3" s="627"/>
      <c r="DV3" s="627"/>
      <c r="DW3" s="627"/>
      <c r="DX3" s="627"/>
      <c r="DY3" s="627"/>
      <c r="DZ3" s="627"/>
      <c r="EA3" s="627"/>
      <c r="EB3" s="627"/>
      <c r="EC3" s="628"/>
    </row>
    <row r="4" spans="2:143" ht="11.25" customHeight="1">
      <c r="B4" s="545" t="s">
        <v>72</v>
      </c>
      <c r="C4" s="546"/>
      <c r="D4" s="546"/>
      <c r="E4" s="546"/>
      <c r="F4" s="546"/>
      <c r="G4" s="546"/>
      <c r="H4" s="546"/>
      <c r="I4" s="546"/>
      <c r="J4" s="546"/>
      <c r="K4" s="546"/>
      <c r="L4" s="546"/>
      <c r="M4" s="546"/>
      <c r="N4" s="546"/>
      <c r="O4" s="546"/>
      <c r="P4" s="546"/>
      <c r="Q4" s="547"/>
      <c r="R4" s="545" t="s">
        <v>249</v>
      </c>
      <c r="S4" s="546"/>
      <c r="T4" s="546"/>
      <c r="U4" s="546"/>
      <c r="V4" s="546"/>
      <c r="W4" s="546"/>
      <c r="X4" s="546"/>
      <c r="Y4" s="547"/>
      <c r="Z4" s="545" t="s">
        <v>250</v>
      </c>
      <c r="AA4" s="546"/>
      <c r="AB4" s="546"/>
      <c r="AC4" s="547"/>
      <c r="AD4" s="545" t="s">
        <v>251</v>
      </c>
      <c r="AE4" s="546"/>
      <c r="AF4" s="546"/>
      <c r="AG4" s="546"/>
      <c r="AH4" s="546"/>
      <c r="AI4" s="546"/>
      <c r="AJ4" s="546"/>
      <c r="AK4" s="547"/>
      <c r="AL4" s="545" t="s">
        <v>250</v>
      </c>
      <c r="AM4" s="546"/>
      <c r="AN4" s="546"/>
      <c r="AO4" s="547"/>
      <c r="AP4" s="640" t="s">
        <v>252</v>
      </c>
      <c r="AQ4" s="640"/>
      <c r="AR4" s="640"/>
      <c r="AS4" s="640"/>
      <c r="AT4" s="640"/>
      <c r="AU4" s="640"/>
      <c r="AV4" s="640"/>
      <c r="AW4" s="640"/>
      <c r="AX4" s="640"/>
      <c r="AY4" s="640"/>
      <c r="AZ4" s="640"/>
      <c r="BA4" s="640"/>
      <c r="BB4" s="640"/>
      <c r="BC4" s="640"/>
      <c r="BD4" s="640"/>
      <c r="BE4" s="640"/>
      <c r="BF4" s="640"/>
      <c r="BG4" s="640" t="s">
        <v>253</v>
      </c>
      <c r="BH4" s="640"/>
      <c r="BI4" s="640"/>
      <c r="BJ4" s="640"/>
      <c r="BK4" s="640"/>
      <c r="BL4" s="640"/>
      <c r="BM4" s="640"/>
      <c r="BN4" s="640"/>
      <c r="BO4" s="640" t="s">
        <v>250</v>
      </c>
      <c r="BP4" s="640"/>
      <c r="BQ4" s="640"/>
      <c r="BR4" s="640"/>
      <c r="BS4" s="640" t="s">
        <v>254</v>
      </c>
      <c r="BT4" s="640"/>
      <c r="BU4" s="640"/>
      <c r="BV4" s="640"/>
      <c r="BW4" s="640"/>
      <c r="BX4" s="640"/>
      <c r="BY4" s="640"/>
      <c r="BZ4" s="640"/>
      <c r="CA4" s="640"/>
      <c r="CB4" s="640"/>
      <c r="CD4" s="626" t="s">
        <v>255</v>
      </c>
      <c r="CE4" s="627"/>
      <c r="CF4" s="627"/>
      <c r="CG4" s="627"/>
      <c r="CH4" s="627"/>
      <c r="CI4" s="627"/>
      <c r="CJ4" s="627"/>
      <c r="CK4" s="627"/>
      <c r="CL4" s="627"/>
      <c r="CM4" s="627"/>
      <c r="CN4" s="627"/>
      <c r="CO4" s="627"/>
      <c r="CP4" s="627"/>
      <c r="CQ4" s="627"/>
      <c r="CR4" s="627"/>
      <c r="CS4" s="627"/>
      <c r="CT4" s="627"/>
      <c r="CU4" s="627"/>
      <c r="CV4" s="627"/>
      <c r="CW4" s="627"/>
      <c r="CX4" s="627"/>
      <c r="CY4" s="627"/>
      <c r="CZ4" s="627"/>
      <c r="DA4" s="627"/>
      <c r="DB4" s="627"/>
      <c r="DC4" s="627"/>
      <c r="DD4" s="627"/>
      <c r="DE4" s="627"/>
      <c r="DF4" s="627"/>
      <c r="DG4" s="627"/>
      <c r="DH4" s="627"/>
      <c r="DI4" s="627"/>
      <c r="DJ4" s="627"/>
      <c r="DK4" s="627"/>
      <c r="DL4" s="627"/>
      <c r="DM4" s="627"/>
      <c r="DN4" s="627"/>
      <c r="DO4" s="627"/>
      <c r="DP4" s="627"/>
      <c r="DQ4" s="627"/>
      <c r="DR4" s="627"/>
      <c r="DS4" s="627"/>
      <c r="DT4" s="627"/>
      <c r="DU4" s="627"/>
      <c r="DV4" s="627"/>
      <c r="DW4" s="627"/>
      <c r="DX4" s="627"/>
      <c r="DY4" s="627"/>
      <c r="DZ4" s="627"/>
      <c r="EA4" s="627"/>
      <c r="EB4" s="627"/>
      <c r="EC4" s="628"/>
    </row>
    <row r="5" spans="2:143" s="165" customFormat="1" ht="11.25" customHeight="1">
      <c r="B5" s="548" t="s">
        <v>256</v>
      </c>
      <c r="C5" s="549"/>
      <c r="D5" s="549"/>
      <c r="E5" s="549"/>
      <c r="F5" s="549"/>
      <c r="G5" s="549"/>
      <c r="H5" s="549"/>
      <c r="I5" s="549"/>
      <c r="J5" s="549"/>
      <c r="K5" s="549"/>
      <c r="L5" s="549"/>
      <c r="M5" s="549"/>
      <c r="N5" s="549"/>
      <c r="O5" s="549"/>
      <c r="P5" s="549"/>
      <c r="Q5" s="550"/>
      <c r="R5" s="602">
        <v>2035080</v>
      </c>
      <c r="S5" s="603"/>
      <c r="T5" s="603"/>
      <c r="U5" s="603"/>
      <c r="V5" s="603"/>
      <c r="W5" s="603"/>
      <c r="X5" s="603"/>
      <c r="Y5" s="625"/>
      <c r="Z5" s="638">
        <v>44.2</v>
      </c>
      <c r="AA5" s="638"/>
      <c r="AB5" s="638"/>
      <c r="AC5" s="638"/>
      <c r="AD5" s="639">
        <v>1885189</v>
      </c>
      <c r="AE5" s="639"/>
      <c r="AF5" s="639"/>
      <c r="AG5" s="639"/>
      <c r="AH5" s="639"/>
      <c r="AI5" s="639"/>
      <c r="AJ5" s="639"/>
      <c r="AK5" s="639"/>
      <c r="AL5" s="633">
        <v>84.8</v>
      </c>
      <c r="AM5" s="609"/>
      <c r="AN5" s="609"/>
      <c r="AO5" s="634"/>
      <c r="AP5" s="548" t="s">
        <v>341</v>
      </c>
      <c r="AQ5" s="549"/>
      <c r="AR5" s="549"/>
      <c r="AS5" s="549"/>
      <c r="AT5" s="549"/>
      <c r="AU5" s="549"/>
      <c r="AV5" s="549"/>
      <c r="AW5" s="549"/>
      <c r="AX5" s="549"/>
      <c r="AY5" s="549"/>
      <c r="AZ5" s="549"/>
      <c r="BA5" s="549"/>
      <c r="BB5" s="549"/>
      <c r="BC5" s="549"/>
      <c r="BD5" s="549"/>
      <c r="BE5" s="549"/>
      <c r="BF5" s="550"/>
      <c r="BG5" s="520">
        <v>1675014</v>
      </c>
      <c r="BH5" s="518"/>
      <c r="BI5" s="518"/>
      <c r="BJ5" s="518"/>
      <c r="BK5" s="518"/>
      <c r="BL5" s="518"/>
      <c r="BM5" s="518"/>
      <c r="BN5" s="521"/>
      <c r="BO5" s="525">
        <v>82.3</v>
      </c>
      <c r="BP5" s="525"/>
      <c r="BQ5" s="525"/>
      <c r="BR5" s="525"/>
      <c r="BS5" s="601">
        <v>33238</v>
      </c>
      <c r="BT5" s="601"/>
      <c r="BU5" s="601"/>
      <c r="BV5" s="601"/>
      <c r="BW5" s="601"/>
      <c r="BX5" s="601"/>
      <c r="BY5" s="601"/>
      <c r="BZ5" s="601"/>
      <c r="CA5" s="601"/>
      <c r="CB5" s="624"/>
      <c r="CD5" s="626" t="s">
        <v>252</v>
      </c>
      <c r="CE5" s="627"/>
      <c r="CF5" s="627"/>
      <c r="CG5" s="627"/>
      <c r="CH5" s="627"/>
      <c r="CI5" s="627"/>
      <c r="CJ5" s="627"/>
      <c r="CK5" s="627"/>
      <c r="CL5" s="627"/>
      <c r="CM5" s="627"/>
      <c r="CN5" s="627"/>
      <c r="CO5" s="627"/>
      <c r="CP5" s="627"/>
      <c r="CQ5" s="628"/>
      <c r="CR5" s="626" t="s">
        <v>257</v>
      </c>
      <c r="CS5" s="627"/>
      <c r="CT5" s="627"/>
      <c r="CU5" s="627"/>
      <c r="CV5" s="627"/>
      <c r="CW5" s="627"/>
      <c r="CX5" s="627"/>
      <c r="CY5" s="628"/>
      <c r="CZ5" s="626" t="s">
        <v>250</v>
      </c>
      <c r="DA5" s="627"/>
      <c r="DB5" s="627"/>
      <c r="DC5" s="628"/>
      <c r="DD5" s="626" t="s">
        <v>258</v>
      </c>
      <c r="DE5" s="627"/>
      <c r="DF5" s="627"/>
      <c r="DG5" s="627"/>
      <c r="DH5" s="627"/>
      <c r="DI5" s="627"/>
      <c r="DJ5" s="627"/>
      <c r="DK5" s="627"/>
      <c r="DL5" s="627"/>
      <c r="DM5" s="627"/>
      <c r="DN5" s="627"/>
      <c r="DO5" s="627"/>
      <c r="DP5" s="628"/>
      <c r="DQ5" s="626" t="s">
        <v>259</v>
      </c>
      <c r="DR5" s="627"/>
      <c r="DS5" s="627"/>
      <c r="DT5" s="627"/>
      <c r="DU5" s="627"/>
      <c r="DV5" s="627"/>
      <c r="DW5" s="627"/>
      <c r="DX5" s="627"/>
      <c r="DY5" s="627"/>
      <c r="DZ5" s="627"/>
      <c r="EA5" s="627"/>
      <c r="EB5" s="627"/>
      <c r="EC5" s="628"/>
    </row>
    <row r="6" spans="2:143" ht="11.25" customHeight="1">
      <c r="B6" s="522" t="s">
        <v>342</v>
      </c>
      <c r="C6" s="523"/>
      <c r="D6" s="523"/>
      <c r="E6" s="523"/>
      <c r="F6" s="523"/>
      <c r="G6" s="523"/>
      <c r="H6" s="523"/>
      <c r="I6" s="523"/>
      <c r="J6" s="523"/>
      <c r="K6" s="523"/>
      <c r="L6" s="523"/>
      <c r="M6" s="523"/>
      <c r="N6" s="523"/>
      <c r="O6" s="523"/>
      <c r="P6" s="523"/>
      <c r="Q6" s="524"/>
      <c r="R6" s="520">
        <v>27835</v>
      </c>
      <c r="S6" s="518"/>
      <c r="T6" s="518"/>
      <c r="U6" s="518"/>
      <c r="V6" s="518"/>
      <c r="W6" s="518"/>
      <c r="X6" s="518"/>
      <c r="Y6" s="521"/>
      <c r="Z6" s="525">
        <v>0.6</v>
      </c>
      <c r="AA6" s="525"/>
      <c r="AB6" s="525"/>
      <c r="AC6" s="525"/>
      <c r="AD6" s="601">
        <v>27835</v>
      </c>
      <c r="AE6" s="601"/>
      <c r="AF6" s="601"/>
      <c r="AG6" s="601"/>
      <c r="AH6" s="601"/>
      <c r="AI6" s="601"/>
      <c r="AJ6" s="601"/>
      <c r="AK6" s="601"/>
      <c r="AL6" s="588">
        <v>1.3</v>
      </c>
      <c r="AM6" s="589"/>
      <c r="AN6" s="589"/>
      <c r="AO6" s="590"/>
      <c r="AP6" s="522" t="s">
        <v>343</v>
      </c>
      <c r="AQ6" s="523"/>
      <c r="AR6" s="523"/>
      <c r="AS6" s="523"/>
      <c r="AT6" s="523"/>
      <c r="AU6" s="523"/>
      <c r="AV6" s="523"/>
      <c r="AW6" s="523"/>
      <c r="AX6" s="523"/>
      <c r="AY6" s="523"/>
      <c r="AZ6" s="523"/>
      <c r="BA6" s="523"/>
      <c r="BB6" s="523"/>
      <c r="BC6" s="523"/>
      <c r="BD6" s="523"/>
      <c r="BE6" s="523"/>
      <c r="BF6" s="524"/>
      <c r="BG6" s="520">
        <v>1675014</v>
      </c>
      <c r="BH6" s="518"/>
      <c r="BI6" s="518"/>
      <c r="BJ6" s="518"/>
      <c r="BK6" s="518"/>
      <c r="BL6" s="518"/>
      <c r="BM6" s="518"/>
      <c r="BN6" s="521"/>
      <c r="BO6" s="525">
        <v>82.3</v>
      </c>
      <c r="BP6" s="525"/>
      <c r="BQ6" s="525"/>
      <c r="BR6" s="525"/>
      <c r="BS6" s="601">
        <v>33238</v>
      </c>
      <c r="BT6" s="601"/>
      <c r="BU6" s="601"/>
      <c r="BV6" s="601"/>
      <c r="BW6" s="601"/>
      <c r="BX6" s="601"/>
      <c r="BY6" s="601"/>
      <c r="BZ6" s="601"/>
      <c r="CA6" s="601"/>
      <c r="CB6" s="624"/>
      <c r="CD6" s="551" t="s">
        <v>260</v>
      </c>
      <c r="CE6" s="552"/>
      <c r="CF6" s="552"/>
      <c r="CG6" s="552"/>
      <c r="CH6" s="552"/>
      <c r="CI6" s="552"/>
      <c r="CJ6" s="552"/>
      <c r="CK6" s="552"/>
      <c r="CL6" s="552"/>
      <c r="CM6" s="552"/>
      <c r="CN6" s="552"/>
      <c r="CO6" s="552"/>
      <c r="CP6" s="552"/>
      <c r="CQ6" s="553"/>
      <c r="CR6" s="520">
        <v>67496</v>
      </c>
      <c r="CS6" s="518"/>
      <c r="CT6" s="518"/>
      <c r="CU6" s="518"/>
      <c r="CV6" s="518"/>
      <c r="CW6" s="518"/>
      <c r="CX6" s="518"/>
      <c r="CY6" s="521"/>
      <c r="CZ6" s="525">
        <v>1.5</v>
      </c>
      <c r="DA6" s="525"/>
      <c r="DB6" s="525"/>
      <c r="DC6" s="525"/>
      <c r="DD6" s="517" t="s">
        <v>344</v>
      </c>
      <c r="DE6" s="518"/>
      <c r="DF6" s="518"/>
      <c r="DG6" s="518"/>
      <c r="DH6" s="518"/>
      <c r="DI6" s="518"/>
      <c r="DJ6" s="518"/>
      <c r="DK6" s="518"/>
      <c r="DL6" s="518"/>
      <c r="DM6" s="518"/>
      <c r="DN6" s="518"/>
      <c r="DO6" s="518"/>
      <c r="DP6" s="521"/>
      <c r="DQ6" s="517">
        <v>67496</v>
      </c>
      <c r="DR6" s="518"/>
      <c r="DS6" s="518"/>
      <c r="DT6" s="518"/>
      <c r="DU6" s="518"/>
      <c r="DV6" s="518"/>
      <c r="DW6" s="518"/>
      <c r="DX6" s="518"/>
      <c r="DY6" s="518"/>
      <c r="DZ6" s="518"/>
      <c r="EA6" s="518"/>
      <c r="EB6" s="518"/>
      <c r="EC6" s="519"/>
    </row>
    <row r="7" spans="2:143" ht="11.25" customHeight="1">
      <c r="B7" s="522" t="s">
        <v>261</v>
      </c>
      <c r="C7" s="523"/>
      <c r="D7" s="523"/>
      <c r="E7" s="523"/>
      <c r="F7" s="523"/>
      <c r="G7" s="523"/>
      <c r="H7" s="523"/>
      <c r="I7" s="523"/>
      <c r="J7" s="523"/>
      <c r="K7" s="523"/>
      <c r="L7" s="523"/>
      <c r="M7" s="523"/>
      <c r="N7" s="523"/>
      <c r="O7" s="523"/>
      <c r="P7" s="523"/>
      <c r="Q7" s="524"/>
      <c r="R7" s="520">
        <v>2928</v>
      </c>
      <c r="S7" s="518"/>
      <c r="T7" s="518"/>
      <c r="U7" s="518"/>
      <c r="V7" s="518"/>
      <c r="W7" s="518"/>
      <c r="X7" s="518"/>
      <c r="Y7" s="521"/>
      <c r="Z7" s="525">
        <v>0.1</v>
      </c>
      <c r="AA7" s="525"/>
      <c r="AB7" s="525"/>
      <c r="AC7" s="525"/>
      <c r="AD7" s="601">
        <v>2928</v>
      </c>
      <c r="AE7" s="601"/>
      <c r="AF7" s="601"/>
      <c r="AG7" s="601"/>
      <c r="AH7" s="601"/>
      <c r="AI7" s="601"/>
      <c r="AJ7" s="601"/>
      <c r="AK7" s="601"/>
      <c r="AL7" s="588">
        <v>0.1</v>
      </c>
      <c r="AM7" s="589"/>
      <c r="AN7" s="589"/>
      <c r="AO7" s="590"/>
      <c r="AP7" s="522" t="s">
        <v>345</v>
      </c>
      <c r="AQ7" s="523"/>
      <c r="AR7" s="523"/>
      <c r="AS7" s="523"/>
      <c r="AT7" s="523"/>
      <c r="AU7" s="523"/>
      <c r="AV7" s="523"/>
      <c r="AW7" s="523"/>
      <c r="AX7" s="523"/>
      <c r="AY7" s="523"/>
      <c r="AZ7" s="523"/>
      <c r="BA7" s="523"/>
      <c r="BB7" s="523"/>
      <c r="BC7" s="523"/>
      <c r="BD7" s="523"/>
      <c r="BE7" s="523"/>
      <c r="BF7" s="524"/>
      <c r="BG7" s="520">
        <v>485529</v>
      </c>
      <c r="BH7" s="518"/>
      <c r="BI7" s="518"/>
      <c r="BJ7" s="518"/>
      <c r="BK7" s="518"/>
      <c r="BL7" s="518"/>
      <c r="BM7" s="518"/>
      <c r="BN7" s="521"/>
      <c r="BO7" s="525">
        <v>23.9</v>
      </c>
      <c r="BP7" s="525"/>
      <c r="BQ7" s="525"/>
      <c r="BR7" s="525"/>
      <c r="BS7" s="601">
        <v>33238</v>
      </c>
      <c r="BT7" s="601"/>
      <c r="BU7" s="601"/>
      <c r="BV7" s="601"/>
      <c r="BW7" s="601"/>
      <c r="BX7" s="601"/>
      <c r="BY7" s="601"/>
      <c r="BZ7" s="601"/>
      <c r="CA7" s="601"/>
      <c r="CB7" s="624"/>
      <c r="CD7" s="514" t="s">
        <v>262</v>
      </c>
      <c r="CE7" s="515"/>
      <c r="CF7" s="515"/>
      <c r="CG7" s="515"/>
      <c r="CH7" s="515"/>
      <c r="CI7" s="515"/>
      <c r="CJ7" s="515"/>
      <c r="CK7" s="515"/>
      <c r="CL7" s="515"/>
      <c r="CM7" s="515"/>
      <c r="CN7" s="515"/>
      <c r="CO7" s="515"/>
      <c r="CP7" s="515"/>
      <c r="CQ7" s="516"/>
      <c r="CR7" s="520">
        <v>820769</v>
      </c>
      <c r="CS7" s="518"/>
      <c r="CT7" s="518"/>
      <c r="CU7" s="518"/>
      <c r="CV7" s="518"/>
      <c r="CW7" s="518"/>
      <c r="CX7" s="518"/>
      <c r="CY7" s="521"/>
      <c r="CZ7" s="525">
        <v>18.399999999999999</v>
      </c>
      <c r="DA7" s="525"/>
      <c r="DB7" s="525"/>
      <c r="DC7" s="525"/>
      <c r="DD7" s="517">
        <v>47371</v>
      </c>
      <c r="DE7" s="518"/>
      <c r="DF7" s="518"/>
      <c r="DG7" s="518"/>
      <c r="DH7" s="518"/>
      <c r="DI7" s="518"/>
      <c r="DJ7" s="518"/>
      <c r="DK7" s="518"/>
      <c r="DL7" s="518"/>
      <c r="DM7" s="518"/>
      <c r="DN7" s="518"/>
      <c r="DO7" s="518"/>
      <c r="DP7" s="521"/>
      <c r="DQ7" s="517">
        <v>772945</v>
      </c>
      <c r="DR7" s="518"/>
      <c r="DS7" s="518"/>
      <c r="DT7" s="518"/>
      <c r="DU7" s="518"/>
      <c r="DV7" s="518"/>
      <c r="DW7" s="518"/>
      <c r="DX7" s="518"/>
      <c r="DY7" s="518"/>
      <c r="DZ7" s="518"/>
      <c r="EA7" s="518"/>
      <c r="EB7" s="518"/>
      <c r="EC7" s="519"/>
    </row>
    <row r="8" spans="2:143" ht="11.25" customHeight="1">
      <c r="B8" s="522" t="s">
        <v>346</v>
      </c>
      <c r="C8" s="523"/>
      <c r="D8" s="523"/>
      <c r="E8" s="523"/>
      <c r="F8" s="523"/>
      <c r="G8" s="523"/>
      <c r="H8" s="523"/>
      <c r="I8" s="523"/>
      <c r="J8" s="523"/>
      <c r="K8" s="523"/>
      <c r="L8" s="523"/>
      <c r="M8" s="523"/>
      <c r="N8" s="523"/>
      <c r="O8" s="523"/>
      <c r="P8" s="523"/>
      <c r="Q8" s="524"/>
      <c r="R8" s="520">
        <v>1234</v>
      </c>
      <c r="S8" s="518"/>
      <c r="T8" s="518"/>
      <c r="U8" s="518"/>
      <c r="V8" s="518"/>
      <c r="W8" s="518"/>
      <c r="X8" s="518"/>
      <c r="Y8" s="521"/>
      <c r="Z8" s="525">
        <v>0</v>
      </c>
      <c r="AA8" s="525"/>
      <c r="AB8" s="525"/>
      <c r="AC8" s="525"/>
      <c r="AD8" s="601">
        <v>1234</v>
      </c>
      <c r="AE8" s="601"/>
      <c r="AF8" s="601"/>
      <c r="AG8" s="601"/>
      <c r="AH8" s="601"/>
      <c r="AI8" s="601"/>
      <c r="AJ8" s="601"/>
      <c r="AK8" s="601"/>
      <c r="AL8" s="588">
        <v>0.1</v>
      </c>
      <c r="AM8" s="589"/>
      <c r="AN8" s="589"/>
      <c r="AO8" s="590"/>
      <c r="AP8" s="522" t="s">
        <v>347</v>
      </c>
      <c r="AQ8" s="523"/>
      <c r="AR8" s="523"/>
      <c r="AS8" s="523"/>
      <c r="AT8" s="523"/>
      <c r="AU8" s="523"/>
      <c r="AV8" s="523"/>
      <c r="AW8" s="523"/>
      <c r="AX8" s="523"/>
      <c r="AY8" s="523"/>
      <c r="AZ8" s="523"/>
      <c r="BA8" s="523"/>
      <c r="BB8" s="523"/>
      <c r="BC8" s="523"/>
      <c r="BD8" s="523"/>
      <c r="BE8" s="523"/>
      <c r="BF8" s="524"/>
      <c r="BG8" s="520">
        <v>22139</v>
      </c>
      <c r="BH8" s="518"/>
      <c r="BI8" s="518"/>
      <c r="BJ8" s="518"/>
      <c r="BK8" s="518"/>
      <c r="BL8" s="518"/>
      <c r="BM8" s="518"/>
      <c r="BN8" s="521"/>
      <c r="BO8" s="525">
        <v>1.1000000000000001</v>
      </c>
      <c r="BP8" s="525"/>
      <c r="BQ8" s="525"/>
      <c r="BR8" s="525"/>
      <c r="BS8" s="601" t="s">
        <v>344</v>
      </c>
      <c r="BT8" s="601"/>
      <c r="BU8" s="601"/>
      <c r="BV8" s="601"/>
      <c r="BW8" s="601"/>
      <c r="BX8" s="601"/>
      <c r="BY8" s="601"/>
      <c r="BZ8" s="601"/>
      <c r="CA8" s="601"/>
      <c r="CB8" s="624"/>
      <c r="CD8" s="514" t="s">
        <v>263</v>
      </c>
      <c r="CE8" s="515"/>
      <c r="CF8" s="515"/>
      <c r="CG8" s="515"/>
      <c r="CH8" s="515"/>
      <c r="CI8" s="515"/>
      <c r="CJ8" s="515"/>
      <c r="CK8" s="515"/>
      <c r="CL8" s="515"/>
      <c r="CM8" s="515"/>
      <c r="CN8" s="515"/>
      <c r="CO8" s="515"/>
      <c r="CP8" s="515"/>
      <c r="CQ8" s="516"/>
      <c r="CR8" s="520">
        <v>945634</v>
      </c>
      <c r="CS8" s="518"/>
      <c r="CT8" s="518"/>
      <c r="CU8" s="518"/>
      <c r="CV8" s="518"/>
      <c r="CW8" s="518"/>
      <c r="CX8" s="518"/>
      <c r="CY8" s="521"/>
      <c r="CZ8" s="525">
        <v>21.2</v>
      </c>
      <c r="DA8" s="525"/>
      <c r="DB8" s="525"/>
      <c r="DC8" s="525"/>
      <c r="DD8" s="517">
        <v>156813</v>
      </c>
      <c r="DE8" s="518"/>
      <c r="DF8" s="518"/>
      <c r="DG8" s="518"/>
      <c r="DH8" s="518"/>
      <c r="DI8" s="518"/>
      <c r="DJ8" s="518"/>
      <c r="DK8" s="518"/>
      <c r="DL8" s="518"/>
      <c r="DM8" s="518"/>
      <c r="DN8" s="518"/>
      <c r="DO8" s="518"/>
      <c r="DP8" s="521"/>
      <c r="DQ8" s="517">
        <v>596944</v>
      </c>
      <c r="DR8" s="518"/>
      <c r="DS8" s="518"/>
      <c r="DT8" s="518"/>
      <c r="DU8" s="518"/>
      <c r="DV8" s="518"/>
      <c r="DW8" s="518"/>
      <c r="DX8" s="518"/>
      <c r="DY8" s="518"/>
      <c r="DZ8" s="518"/>
      <c r="EA8" s="518"/>
      <c r="EB8" s="518"/>
      <c r="EC8" s="519"/>
    </row>
    <row r="9" spans="2:143" ht="11.25" customHeight="1">
      <c r="B9" s="522" t="s">
        <v>348</v>
      </c>
      <c r="C9" s="523"/>
      <c r="D9" s="523"/>
      <c r="E9" s="523"/>
      <c r="F9" s="523"/>
      <c r="G9" s="523"/>
      <c r="H9" s="523"/>
      <c r="I9" s="523"/>
      <c r="J9" s="523"/>
      <c r="K9" s="523"/>
      <c r="L9" s="523"/>
      <c r="M9" s="523"/>
      <c r="N9" s="523"/>
      <c r="O9" s="523"/>
      <c r="P9" s="523"/>
      <c r="Q9" s="524"/>
      <c r="R9" s="520">
        <v>376</v>
      </c>
      <c r="S9" s="518"/>
      <c r="T9" s="518"/>
      <c r="U9" s="518"/>
      <c r="V9" s="518"/>
      <c r="W9" s="518"/>
      <c r="X9" s="518"/>
      <c r="Y9" s="521"/>
      <c r="Z9" s="525">
        <v>0</v>
      </c>
      <c r="AA9" s="525"/>
      <c r="AB9" s="525"/>
      <c r="AC9" s="525"/>
      <c r="AD9" s="601">
        <v>376</v>
      </c>
      <c r="AE9" s="601"/>
      <c r="AF9" s="601"/>
      <c r="AG9" s="601"/>
      <c r="AH9" s="601"/>
      <c r="AI9" s="601"/>
      <c r="AJ9" s="601"/>
      <c r="AK9" s="601"/>
      <c r="AL9" s="588">
        <v>0</v>
      </c>
      <c r="AM9" s="589"/>
      <c r="AN9" s="589"/>
      <c r="AO9" s="590"/>
      <c r="AP9" s="522" t="s">
        <v>349</v>
      </c>
      <c r="AQ9" s="523"/>
      <c r="AR9" s="523"/>
      <c r="AS9" s="523"/>
      <c r="AT9" s="523"/>
      <c r="AU9" s="523"/>
      <c r="AV9" s="523"/>
      <c r="AW9" s="523"/>
      <c r="AX9" s="523"/>
      <c r="AY9" s="523"/>
      <c r="AZ9" s="523"/>
      <c r="BA9" s="523"/>
      <c r="BB9" s="523"/>
      <c r="BC9" s="523"/>
      <c r="BD9" s="523"/>
      <c r="BE9" s="523"/>
      <c r="BF9" s="524"/>
      <c r="BG9" s="520">
        <v>269165</v>
      </c>
      <c r="BH9" s="518"/>
      <c r="BI9" s="518"/>
      <c r="BJ9" s="518"/>
      <c r="BK9" s="518"/>
      <c r="BL9" s="518"/>
      <c r="BM9" s="518"/>
      <c r="BN9" s="521"/>
      <c r="BO9" s="525">
        <v>13.2</v>
      </c>
      <c r="BP9" s="525"/>
      <c r="BQ9" s="525"/>
      <c r="BR9" s="525"/>
      <c r="BS9" s="601" t="s">
        <v>344</v>
      </c>
      <c r="BT9" s="601"/>
      <c r="BU9" s="601"/>
      <c r="BV9" s="601"/>
      <c r="BW9" s="601"/>
      <c r="BX9" s="601"/>
      <c r="BY9" s="601"/>
      <c r="BZ9" s="601"/>
      <c r="CA9" s="601"/>
      <c r="CB9" s="624"/>
      <c r="CD9" s="514" t="s">
        <v>264</v>
      </c>
      <c r="CE9" s="515"/>
      <c r="CF9" s="515"/>
      <c r="CG9" s="515"/>
      <c r="CH9" s="515"/>
      <c r="CI9" s="515"/>
      <c r="CJ9" s="515"/>
      <c r="CK9" s="515"/>
      <c r="CL9" s="515"/>
      <c r="CM9" s="515"/>
      <c r="CN9" s="515"/>
      <c r="CO9" s="515"/>
      <c r="CP9" s="515"/>
      <c r="CQ9" s="516"/>
      <c r="CR9" s="520">
        <v>415014</v>
      </c>
      <c r="CS9" s="518"/>
      <c r="CT9" s="518"/>
      <c r="CU9" s="518"/>
      <c r="CV9" s="518"/>
      <c r="CW9" s="518"/>
      <c r="CX9" s="518"/>
      <c r="CY9" s="521"/>
      <c r="CZ9" s="525">
        <v>9.3000000000000007</v>
      </c>
      <c r="DA9" s="525"/>
      <c r="DB9" s="525"/>
      <c r="DC9" s="525"/>
      <c r="DD9" s="517">
        <v>57784</v>
      </c>
      <c r="DE9" s="518"/>
      <c r="DF9" s="518"/>
      <c r="DG9" s="518"/>
      <c r="DH9" s="518"/>
      <c r="DI9" s="518"/>
      <c r="DJ9" s="518"/>
      <c r="DK9" s="518"/>
      <c r="DL9" s="518"/>
      <c r="DM9" s="518"/>
      <c r="DN9" s="518"/>
      <c r="DO9" s="518"/>
      <c r="DP9" s="521"/>
      <c r="DQ9" s="517">
        <v>365458</v>
      </c>
      <c r="DR9" s="518"/>
      <c r="DS9" s="518"/>
      <c r="DT9" s="518"/>
      <c r="DU9" s="518"/>
      <c r="DV9" s="518"/>
      <c r="DW9" s="518"/>
      <c r="DX9" s="518"/>
      <c r="DY9" s="518"/>
      <c r="DZ9" s="518"/>
      <c r="EA9" s="518"/>
      <c r="EB9" s="518"/>
      <c r="EC9" s="519"/>
    </row>
    <row r="10" spans="2:143" ht="11.25" customHeight="1">
      <c r="B10" s="522" t="s">
        <v>265</v>
      </c>
      <c r="C10" s="523"/>
      <c r="D10" s="523"/>
      <c r="E10" s="523"/>
      <c r="F10" s="523"/>
      <c r="G10" s="523"/>
      <c r="H10" s="523"/>
      <c r="I10" s="523"/>
      <c r="J10" s="523"/>
      <c r="K10" s="523"/>
      <c r="L10" s="523"/>
      <c r="M10" s="523"/>
      <c r="N10" s="523"/>
      <c r="O10" s="523"/>
      <c r="P10" s="523"/>
      <c r="Q10" s="524"/>
      <c r="R10" s="520">
        <v>93484</v>
      </c>
      <c r="S10" s="518"/>
      <c r="T10" s="518"/>
      <c r="U10" s="518"/>
      <c r="V10" s="518"/>
      <c r="W10" s="518"/>
      <c r="X10" s="518"/>
      <c r="Y10" s="521"/>
      <c r="Z10" s="525">
        <v>2</v>
      </c>
      <c r="AA10" s="525"/>
      <c r="AB10" s="525"/>
      <c r="AC10" s="525"/>
      <c r="AD10" s="601">
        <v>93484</v>
      </c>
      <c r="AE10" s="601"/>
      <c r="AF10" s="601"/>
      <c r="AG10" s="601"/>
      <c r="AH10" s="601"/>
      <c r="AI10" s="601"/>
      <c r="AJ10" s="601"/>
      <c r="AK10" s="601"/>
      <c r="AL10" s="588">
        <v>4.2</v>
      </c>
      <c r="AM10" s="589"/>
      <c r="AN10" s="589"/>
      <c r="AO10" s="590"/>
      <c r="AP10" s="522" t="s">
        <v>350</v>
      </c>
      <c r="AQ10" s="523"/>
      <c r="AR10" s="523"/>
      <c r="AS10" s="523"/>
      <c r="AT10" s="523"/>
      <c r="AU10" s="523"/>
      <c r="AV10" s="523"/>
      <c r="AW10" s="523"/>
      <c r="AX10" s="523"/>
      <c r="AY10" s="523"/>
      <c r="AZ10" s="523"/>
      <c r="BA10" s="523"/>
      <c r="BB10" s="523"/>
      <c r="BC10" s="523"/>
      <c r="BD10" s="523"/>
      <c r="BE10" s="523"/>
      <c r="BF10" s="524"/>
      <c r="BG10" s="520">
        <v>150913</v>
      </c>
      <c r="BH10" s="518"/>
      <c r="BI10" s="518"/>
      <c r="BJ10" s="518"/>
      <c r="BK10" s="518"/>
      <c r="BL10" s="518"/>
      <c r="BM10" s="518"/>
      <c r="BN10" s="521"/>
      <c r="BO10" s="525">
        <v>7.4</v>
      </c>
      <c r="BP10" s="525"/>
      <c r="BQ10" s="525"/>
      <c r="BR10" s="525"/>
      <c r="BS10" s="601">
        <v>25826</v>
      </c>
      <c r="BT10" s="601"/>
      <c r="BU10" s="601"/>
      <c r="BV10" s="601"/>
      <c r="BW10" s="601"/>
      <c r="BX10" s="601"/>
      <c r="BY10" s="601"/>
      <c r="BZ10" s="601"/>
      <c r="CA10" s="601"/>
      <c r="CB10" s="624"/>
      <c r="CD10" s="514" t="s">
        <v>266</v>
      </c>
      <c r="CE10" s="515"/>
      <c r="CF10" s="515"/>
      <c r="CG10" s="515"/>
      <c r="CH10" s="515"/>
      <c r="CI10" s="515"/>
      <c r="CJ10" s="515"/>
      <c r="CK10" s="515"/>
      <c r="CL10" s="515"/>
      <c r="CM10" s="515"/>
      <c r="CN10" s="515"/>
      <c r="CO10" s="515"/>
      <c r="CP10" s="515"/>
      <c r="CQ10" s="516"/>
      <c r="CR10" s="520">
        <v>23319</v>
      </c>
      <c r="CS10" s="518"/>
      <c r="CT10" s="518"/>
      <c r="CU10" s="518"/>
      <c r="CV10" s="518"/>
      <c r="CW10" s="518"/>
      <c r="CX10" s="518"/>
      <c r="CY10" s="521"/>
      <c r="CZ10" s="525">
        <v>0.5</v>
      </c>
      <c r="DA10" s="525"/>
      <c r="DB10" s="525"/>
      <c r="DC10" s="525"/>
      <c r="DD10" s="517" t="s">
        <v>344</v>
      </c>
      <c r="DE10" s="518"/>
      <c r="DF10" s="518"/>
      <c r="DG10" s="518"/>
      <c r="DH10" s="518"/>
      <c r="DI10" s="518"/>
      <c r="DJ10" s="518"/>
      <c r="DK10" s="518"/>
      <c r="DL10" s="518"/>
      <c r="DM10" s="518"/>
      <c r="DN10" s="518"/>
      <c r="DO10" s="518"/>
      <c r="DP10" s="521"/>
      <c r="DQ10" s="517">
        <v>851</v>
      </c>
      <c r="DR10" s="518"/>
      <c r="DS10" s="518"/>
      <c r="DT10" s="518"/>
      <c r="DU10" s="518"/>
      <c r="DV10" s="518"/>
      <c r="DW10" s="518"/>
      <c r="DX10" s="518"/>
      <c r="DY10" s="518"/>
      <c r="DZ10" s="518"/>
      <c r="EA10" s="518"/>
      <c r="EB10" s="518"/>
      <c r="EC10" s="519"/>
    </row>
    <row r="11" spans="2:143" ht="11.25" customHeight="1">
      <c r="B11" s="522" t="s">
        <v>267</v>
      </c>
      <c r="C11" s="523"/>
      <c r="D11" s="523"/>
      <c r="E11" s="523"/>
      <c r="F11" s="523"/>
      <c r="G11" s="523"/>
      <c r="H11" s="523"/>
      <c r="I11" s="523"/>
      <c r="J11" s="523"/>
      <c r="K11" s="523"/>
      <c r="L11" s="523"/>
      <c r="M11" s="523"/>
      <c r="N11" s="523"/>
      <c r="O11" s="523"/>
      <c r="P11" s="523"/>
      <c r="Q11" s="524"/>
      <c r="R11" s="520">
        <v>13213</v>
      </c>
      <c r="S11" s="518"/>
      <c r="T11" s="518"/>
      <c r="U11" s="518"/>
      <c r="V11" s="518"/>
      <c r="W11" s="518"/>
      <c r="X11" s="518"/>
      <c r="Y11" s="521"/>
      <c r="Z11" s="525">
        <v>0.3</v>
      </c>
      <c r="AA11" s="525"/>
      <c r="AB11" s="525"/>
      <c r="AC11" s="525"/>
      <c r="AD11" s="601">
        <v>13213</v>
      </c>
      <c r="AE11" s="601"/>
      <c r="AF11" s="601"/>
      <c r="AG11" s="601"/>
      <c r="AH11" s="601"/>
      <c r="AI11" s="601"/>
      <c r="AJ11" s="601"/>
      <c r="AK11" s="601"/>
      <c r="AL11" s="588">
        <v>0.6</v>
      </c>
      <c r="AM11" s="589"/>
      <c r="AN11" s="589"/>
      <c r="AO11" s="590"/>
      <c r="AP11" s="522" t="s">
        <v>351</v>
      </c>
      <c r="AQ11" s="523"/>
      <c r="AR11" s="523"/>
      <c r="AS11" s="523"/>
      <c r="AT11" s="523"/>
      <c r="AU11" s="523"/>
      <c r="AV11" s="523"/>
      <c r="AW11" s="523"/>
      <c r="AX11" s="523"/>
      <c r="AY11" s="523"/>
      <c r="AZ11" s="523"/>
      <c r="BA11" s="523"/>
      <c r="BB11" s="523"/>
      <c r="BC11" s="523"/>
      <c r="BD11" s="523"/>
      <c r="BE11" s="523"/>
      <c r="BF11" s="524"/>
      <c r="BG11" s="520">
        <v>43312</v>
      </c>
      <c r="BH11" s="518"/>
      <c r="BI11" s="518"/>
      <c r="BJ11" s="518"/>
      <c r="BK11" s="518"/>
      <c r="BL11" s="518"/>
      <c r="BM11" s="518"/>
      <c r="BN11" s="521"/>
      <c r="BO11" s="525">
        <v>2.1</v>
      </c>
      <c r="BP11" s="525"/>
      <c r="BQ11" s="525"/>
      <c r="BR11" s="525"/>
      <c r="BS11" s="601">
        <v>7412</v>
      </c>
      <c r="BT11" s="601"/>
      <c r="BU11" s="601"/>
      <c r="BV11" s="601"/>
      <c r="BW11" s="601"/>
      <c r="BX11" s="601"/>
      <c r="BY11" s="601"/>
      <c r="BZ11" s="601"/>
      <c r="CA11" s="601"/>
      <c r="CB11" s="624"/>
      <c r="CD11" s="514" t="s">
        <v>268</v>
      </c>
      <c r="CE11" s="515"/>
      <c r="CF11" s="515"/>
      <c r="CG11" s="515"/>
      <c r="CH11" s="515"/>
      <c r="CI11" s="515"/>
      <c r="CJ11" s="515"/>
      <c r="CK11" s="515"/>
      <c r="CL11" s="515"/>
      <c r="CM11" s="515"/>
      <c r="CN11" s="515"/>
      <c r="CO11" s="515"/>
      <c r="CP11" s="515"/>
      <c r="CQ11" s="516"/>
      <c r="CR11" s="520">
        <v>18491</v>
      </c>
      <c r="CS11" s="518"/>
      <c r="CT11" s="518"/>
      <c r="CU11" s="518"/>
      <c r="CV11" s="518"/>
      <c r="CW11" s="518"/>
      <c r="CX11" s="518"/>
      <c r="CY11" s="521"/>
      <c r="CZ11" s="525">
        <v>0.4</v>
      </c>
      <c r="DA11" s="525"/>
      <c r="DB11" s="525"/>
      <c r="DC11" s="525"/>
      <c r="DD11" s="517">
        <v>528</v>
      </c>
      <c r="DE11" s="518"/>
      <c r="DF11" s="518"/>
      <c r="DG11" s="518"/>
      <c r="DH11" s="518"/>
      <c r="DI11" s="518"/>
      <c r="DJ11" s="518"/>
      <c r="DK11" s="518"/>
      <c r="DL11" s="518"/>
      <c r="DM11" s="518"/>
      <c r="DN11" s="518"/>
      <c r="DO11" s="518"/>
      <c r="DP11" s="521"/>
      <c r="DQ11" s="517">
        <v>16003</v>
      </c>
      <c r="DR11" s="518"/>
      <c r="DS11" s="518"/>
      <c r="DT11" s="518"/>
      <c r="DU11" s="518"/>
      <c r="DV11" s="518"/>
      <c r="DW11" s="518"/>
      <c r="DX11" s="518"/>
      <c r="DY11" s="518"/>
      <c r="DZ11" s="518"/>
      <c r="EA11" s="518"/>
      <c r="EB11" s="518"/>
      <c r="EC11" s="519"/>
    </row>
    <row r="12" spans="2:143" ht="11.25" customHeight="1">
      <c r="B12" s="522" t="s">
        <v>269</v>
      </c>
      <c r="C12" s="523"/>
      <c r="D12" s="523"/>
      <c r="E12" s="523"/>
      <c r="F12" s="523"/>
      <c r="G12" s="523"/>
      <c r="H12" s="523"/>
      <c r="I12" s="523"/>
      <c r="J12" s="523"/>
      <c r="K12" s="523"/>
      <c r="L12" s="523"/>
      <c r="M12" s="523"/>
      <c r="N12" s="523"/>
      <c r="O12" s="523"/>
      <c r="P12" s="523"/>
      <c r="Q12" s="524"/>
      <c r="R12" s="520" t="s">
        <v>344</v>
      </c>
      <c r="S12" s="518"/>
      <c r="T12" s="518"/>
      <c r="U12" s="518"/>
      <c r="V12" s="518"/>
      <c r="W12" s="518"/>
      <c r="X12" s="518"/>
      <c r="Y12" s="521"/>
      <c r="Z12" s="525" t="s">
        <v>344</v>
      </c>
      <c r="AA12" s="525"/>
      <c r="AB12" s="525"/>
      <c r="AC12" s="525"/>
      <c r="AD12" s="601" t="s">
        <v>344</v>
      </c>
      <c r="AE12" s="601"/>
      <c r="AF12" s="601"/>
      <c r="AG12" s="601"/>
      <c r="AH12" s="601"/>
      <c r="AI12" s="601"/>
      <c r="AJ12" s="601"/>
      <c r="AK12" s="601"/>
      <c r="AL12" s="588" t="s">
        <v>344</v>
      </c>
      <c r="AM12" s="589"/>
      <c r="AN12" s="589"/>
      <c r="AO12" s="590"/>
      <c r="AP12" s="522" t="s">
        <v>352</v>
      </c>
      <c r="AQ12" s="523"/>
      <c r="AR12" s="523"/>
      <c r="AS12" s="523"/>
      <c r="AT12" s="523"/>
      <c r="AU12" s="523"/>
      <c r="AV12" s="523"/>
      <c r="AW12" s="523"/>
      <c r="AX12" s="523"/>
      <c r="AY12" s="523"/>
      <c r="AZ12" s="523"/>
      <c r="BA12" s="523"/>
      <c r="BB12" s="523"/>
      <c r="BC12" s="523"/>
      <c r="BD12" s="523"/>
      <c r="BE12" s="523"/>
      <c r="BF12" s="524"/>
      <c r="BG12" s="520">
        <v>1108141</v>
      </c>
      <c r="BH12" s="518"/>
      <c r="BI12" s="518"/>
      <c r="BJ12" s="518"/>
      <c r="BK12" s="518"/>
      <c r="BL12" s="518"/>
      <c r="BM12" s="518"/>
      <c r="BN12" s="521"/>
      <c r="BO12" s="525">
        <v>54.5</v>
      </c>
      <c r="BP12" s="525"/>
      <c r="BQ12" s="525"/>
      <c r="BR12" s="525"/>
      <c r="BS12" s="601" t="s">
        <v>344</v>
      </c>
      <c r="BT12" s="601"/>
      <c r="BU12" s="601"/>
      <c r="BV12" s="601"/>
      <c r="BW12" s="601"/>
      <c r="BX12" s="601"/>
      <c r="BY12" s="601"/>
      <c r="BZ12" s="601"/>
      <c r="CA12" s="601"/>
      <c r="CB12" s="624"/>
      <c r="CD12" s="514" t="s">
        <v>270</v>
      </c>
      <c r="CE12" s="515"/>
      <c r="CF12" s="515"/>
      <c r="CG12" s="515"/>
      <c r="CH12" s="515"/>
      <c r="CI12" s="515"/>
      <c r="CJ12" s="515"/>
      <c r="CK12" s="515"/>
      <c r="CL12" s="515"/>
      <c r="CM12" s="515"/>
      <c r="CN12" s="515"/>
      <c r="CO12" s="515"/>
      <c r="CP12" s="515"/>
      <c r="CQ12" s="516"/>
      <c r="CR12" s="520">
        <v>601829</v>
      </c>
      <c r="CS12" s="518"/>
      <c r="CT12" s="518"/>
      <c r="CU12" s="518"/>
      <c r="CV12" s="518"/>
      <c r="CW12" s="518"/>
      <c r="CX12" s="518"/>
      <c r="CY12" s="521"/>
      <c r="CZ12" s="525">
        <v>13.5</v>
      </c>
      <c r="DA12" s="525"/>
      <c r="DB12" s="525"/>
      <c r="DC12" s="525"/>
      <c r="DD12" s="517">
        <v>18662</v>
      </c>
      <c r="DE12" s="518"/>
      <c r="DF12" s="518"/>
      <c r="DG12" s="518"/>
      <c r="DH12" s="518"/>
      <c r="DI12" s="518"/>
      <c r="DJ12" s="518"/>
      <c r="DK12" s="518"/>
      <c r="DL12" s="518"/>
      <c r="DM12" s="518"/>
      <c r="DN12" s="518"/>
      <c r="DO12" s="518"/>
      <c r="DP12" s="521"/>
      <c r="DQ12" s="517">
        <v>212399</v>
      </c>
      <c r="DR12" s="518"/>
      <c r="DS12" s="518"/>
      <c r="DT12" s="518"/>
      <c r="DU12" s="518"/>
      <c r="DV12" s="518"/>
      <c r="DW12" s="518"/>
      <c r="DX12" s="518"/>
      <c r="DY12" s="518"/>
      <c r="DZ12" s="518"/>
      <c r="EA12" s="518"/>
      <c r="EB12" s="518"/>
      <c r="EC12" s="519"/>
    </row>
    <row r="13" spans="2:143" ht="11.25" customHeight="1">
      <c r="B13" s="522" t="s">
        <v>271</v>
      </c>
      <c r="C13" s="523"/>
      <c r="D13" s="523"/>
      <c r="E13" s="523"/>
      <c r="F13" s="523"/>
      <c r="G13" s="523"/>
      <c r="H13" s="523"/>
      <c r="I13" s="523"/>
      <c r="J13" s="523"/>
      <c r="K13" s="523"/>
      <c r="L13" s="523"/>
      <c r="M13" s="523"/>
      <c r="N13" s="523"/>
      <c r="O13" s="523"/>
      <c r="P13" s="523"/>
      <c r="Q13" s="524"/>
      <c r="R13" s="520">
        <v>7644</v>
      </c>
      <c r="S13" s="518"/>
      <c r="T13" s="518"/>
      <c r="U13" s="518"/>
      <c r="V13" s="518"/>
      <c r="W13" s="518"/>
      <c r="X13" s="518"/>
      <c r="Y13" s="521"/>
      <c r="Z13" s="525">
        <v>0.2</v>
      </c>
      <c r="AA13" s="525"/>
      <c r="AB13" s="525"/>
      <c r="AC13" s="525"/>
      <c r="AD13" s="601">
        <v>7644</v>
      </c>
      <c r="AE13" s="601"/>
      <c r="AF13" s="601"/>
      <c r="AG13" s="601"/>
      <c r="AH13" s="601"/>
      <c r="AI13" s="601"/>
      <c r="AJ13" s="601"/>
      <c r="AK13" s="601"/>
      <c r="AL13" s="588">
        <v>0.3</v>
      </c>
      <c r="AM13" s="589"/>
      <c r="AN13" s="589"/>
      <c r="AO13" s="590"/>
      <c r="AP13" s="522" t="s">
        <v>353</v>
      </c>
      <c r="AQ13" s="523"/>
      <c r="AR13" s="523"/>
      <c r="AS13" s="523"/>
      <c r="AT13" s="523"/>
      <c r="AU13" s="523"/>
      <c r="AV13" s="523"/>
      <c r="AW13" s="523"/>
      <c r="AX13" s="523"/>
      <c r="AY13" s="523"/>
      <c r="AZ13" s="523"/>
      <c r="BA13" s="523"/>
      <c r="BB13" s="523"/>
      <c r="BC13" s="523"/>
      <c r="BD13" s="523"/>
      <c r="BE13" s="523"/>
      <c r="BF13" s="524"/>
      <c r="BG13" s="520">
        <v>1102546</v>
      </c>
      <c r="BH13" s="518"/>
      <c r="BI13" s="518"/>
      <c r="BJ13" s="518"/>
      <c r="BK13" s="518"/>
      <c r="BL13" s="518"/>
      <c r="BM13" s="518"/>
      <c r="BN13" s="521"/>
      <c r="BO13" s="525">
        <v>54.2</v>
      </c>
      <c r="BP13" s="525"/>
      <c r="BQ13" s="525"/>
      <c r="BR13" s="525"/>
      <c r="BS13" s="601" t="s">
        <v>344</v>
      </c>
      <c r="BT13" s="601"/>
      <c r="BU13" s="601"/>
      <c r="BV13" s="601"/>
      <c r="BW13" s="601"/>
      <c r="BX13" s="601"/>
      <c r="BY13" s="601"/>
      <c r="BZ13" s="601"/>
      <c r="CA13" s="601"/>
      <c r="CB13" s="624"/>
      <c r="CD13" s="514" t="s">
        <v>272</v>
      </c>
      <c r="CE13" s="515"/>
      <c r="CF13" s="515"/>
      <c r="CG13" s="515"/>
      <c r="CH13" s="515"/>
      <c r="CI13" s="515"/>
      <c r="CJ13" s="515"/>
      <c r="CK13" s="515"/>
      <c r="CL13" s="515"/>
      <c r="CM13" s="515"/>
      <c r="CN13" s="515"/>
      <c r="CO13" s="515"/>
      <c r="CP13" s="515"/>
      <c r="CQ13" s="516"/>
      <c r="CR13" s="520">
        <v>476973</v>
      </c>
      <c r="CS13" s="518"/>
      <c r="CT13" s="518"/>
      <c r="CU13" s="518"/>
      <c r="CV13" s="518"/>
      <c r="CW13" s="518"/>
      <c r="CX13" s="518"/>
      <c r="CY13" s="521"/>
      <c r="CZ13" s="525">
        <v>10.7</v>
      </c>
      <c r="DA13" s="525"/>
      <c r="DB13" s="525"/>
      <c r="DC13" s="525"/>
      <c r="DD13" s="517">
        <v>222457</v>
      </c>
      <c r="DE13" s="518"/>
      <c r="DF13" s="518"/>
      <c r="DG13" s="518"/>
      <c r="DH13" s="518"/>
      <c r="DI13" s="518"/>
      <c r="DJ13" s="518"/>
      <c r="DK13" s="518"/>
      <c r="DL13" s="518"/>
      <c r="DM13" s="518"/>
      <c r="DN13" s="518"/>
      <c r="DO13" s="518"/>
      <c r="DP13" s="521"/>
      <c r="DQ13" s="517">
        <v>352980</v>
      </c>
      <c r="DR13" s="518"/>
      <c r="DS13" s="518"/>
      <c r="DT13" s="518"/>
      <c r="DU13" s="518"/>
      <c r="DV13" s="518"/>
      <c r="DW13" s="518"/>
      <c r="DX13" s="518"/>
      <c r="DY13" s="518"/>
      <c r="DZ13" s="518"/>
      <c r="EA13" s="518"/>
      <c r="EB13" s="518"/>
      <c r="EC13" s="519"/>
    </row>
    <row r="14" spans="2:143" ht="11.25" customHeight="1">
      <c r="B14" s="522" t="s">
        <v>273</v>
      </c>
      <c r="C14" s="523"/>
      <c r="D14" s="523"/>
      <c r="E14" s="523"/>
      <c r="F14" s="523"/>
      <c r="G14" s="523"/>
      <c r="H14" s="523"/>
      <c r="I14" s="523"/>
      <c r="J14" s="523"/>
      <c r="K14" s="523"/>
      <c r="L14" s="523"/>
      <c r="M14" s="523"/>
      <c r="N14" s="523"/>
      <c r="O14" s="523"/>
      <c r="P14" s="523"/>
      <c r="Q14" s="524"/>
      <c r="R14" s="520" t="s">
        <v>344</v>
      </c>
      <c r="S14" s="518"/>
      <c r="T14" s="518"/>
      <c r="U14" s="518"/>
      <c r="V14" s="518"/>
      <c r="W14" s="518"/>
      <c r="X14" s="518"/>
      <c r="Y14" s="521"/>
      <c r="Z14" s="525" t="s">
        <v>344</v>
      </c>
      <c r="AA14" s="525"/>
      <c r="AB14" s="525"/>
      <c r="AC14" s="525"/>
      <c r="AD14" s="601" t="s">
        <v>344</v>
      </c>
      <c r="AE14" s="601"/>
      <c r="AF14" s="601"/>
      <c r="AG14" s="601"/>
      <c r="AH14" s="601"/>
      <c r="AI14" s="601"/>
      <c r="AJ14" s="601"/>
      <c r="AK14" s="601"/>
      <c r="AL14" s="588" t="s">
        <v>344</v>
      </c>
      <c r="AM14" s="589"/>
      <c r="AN14" s="589"/>
      <c r="AO14" s="590"/>
      <c r="AP14" s="522" t="s">
        <v>354</v>
      </c>
      <c r="AQ14" s="523"/>
      <c r="AR14" s="523"/>
      <c r="AS14" s="523"/>
      <c r="AT14" s="523"/>
      <c r="AU14" s="523"/>
      <c r="AV14" s="523"/>
      <c r="AW14" s="523"/>
      <c r="AX14" s="523"/>
      <c r="AY14" s="523"/>
      <c r="AZ14" s="523"/>
      <c r="BA14" s="523"/>
      <c r="BB14" s="523"/>
      <c r="BC14" s="523"/>
      <c r="BD14" s="523"/>
      <c r="BE14" s="523"/>
      <c r="BF14" s="524"/>
      <c r="BG14" s="520">
        <v>13127</v>
      </c>
      <c r="BH14" s="518"/>
      <c r="BI14" s="518"/>
      <c r="BJ14" s="518"/>
      <c r="BK14" s="518"/>
      <c r="BL14" s="518"/>
      <c r="BM14" s="518"/>
      <c r="BN14" s="521"/>
      <c r="BO14" s="525">
        <v>0.6</v>
      </c>
      <c r="BP14" s="525"/>
      <c r="BQ14" s="525"/>
      <c r="BR14" s="525"/>
      <c r="BS14" s="601" t="s">
        <v>344</v>
      </c>
      <c r="BT14" s="601"/>
      <c r="BU14" s="601"/>
      <c r="BV14" s="601"/>
      <c r="BW14" s="601"/>
      <c r="BX14" s="601"/>
      <c r="BY14" s="601"/>
      <c r="BZ14" s="601"/>
      <c r="CA14" s="601"/>
      <c r="CB14" s="624"/>
      <c r="CD14" s="514" t="s">
        <v>274</v>
      </c>
      <c r="CE14" s="515"/>
      <c r="CF14" s="515"/>
      <c r="CG14" s="515"/>
      <c r="CH14" s="515"/>
      <c r="CI14" s="515"/>
      <c r="CJ14" s="515"/>
      <c r="CK14" s="515"/>
      <c r="CL14" s="515"/>
      <c r="CM14" s="515"/>
      <c r="CN14" s="515"/>
      <c r="CO14" s="515"/>
      <c r="CP14" s="515"/>
      <c r="CQ14" s="516"/>
      <c r="CR14" s="520">
        <v>170795</v>
      </c>
      <c r="CS14" s="518"/>
      <c r="CT14" s="518"/>
      <c r="CU14" s="518"/>
      <c r="CV14" s="518"/>
      <c r="CW14" s="518"/>
      <c r="CX14" s="518"/>
      <c r="CY14" s="521"/>
      <c r="CZ14" s="525">
        <v>3.8</v>
      </c>
      <c r="DA14" s="525"/>
      <c r="DB14" s="525"/>
      <c r="DC14" s="525"/>
      <c r="DD14" s="517">
        <v>21576</v>
      </c>
      <c r="DE14" s="518"/>
      <c r="DF14" s="518"/>
      <c r="DG14" s="518"/>
      <c r="DH14" s="518"/>
      <c r="DI14" s="518"/>
      <c r="DJ14" s="518"/>
      <c r="DK14" s="518"/>
      <c r="DL14" s="518"/>
      <c r="DM14" s="518"/>
      <c r="DN14" s="518"/>
      <c r="DO14" s="518"/>
      <c r="DP14" s="521"/>
      <c r="DQ14" s="517">
        <v>160582</v>
      </c>
      <c r="DR14" s="518"/>
      <c r="DS14" s="518"/>
      <c r="DT14" s="518"/>
      <c r="DU14" s="518"/>
      <c r="DV14" s="518"/>
      <c r="DW14" s="518"/>
      <c r="DX14" s="518"/>
      <c r="DY14" s="518"/>
      <c r="DZ14" s="518"/>
      <c r="EA14" s="518"/>
      <c r="EB14" s="518"/>
      <c r="EC14" s="519"/>
    </row>
    <row r="15" spans="2:143" ht="11.25" customHeight="1">
      <c r="B15" s="522" t="s">
        <v>355</v>
      </c>
      <c r="C15" s="523"/>
      <c r="D15" s="523"/>
      <c r="E15" s="523"/>
      <c r="F15" s="523"/>
      <c r="G15" s="523"/>
      <c r="H15" s="523"/>
      <c r="I15" s="523"/>
      <c r="J15" s="523"/>
      <c r="K15" s="523"/>
      <c r="L15" s="523"/>
      <c r="M15" s="523"/>
      <c r="N15" s="523"/>
      <c r="O15" s="523"/>
      <c r="P15" s="523"/>
      <c r="Q15" s="524"/>
      <c r="R15" s="520">
        <v>12253</v>
      </c>
      <c r="S15" s="518"/>
      <c r="T15" s="518"/>
      <c r="U15" s="518"/>
      <c r="V15" s="518"/>
      <c r="W15" s="518"/>
      <c r="X15" s="518"/>
      <c r="Y15" s="521"/>
      <c r="Z15" s="525">
        <v>0.3</v>
      </c>
      <c r="AA15" s="525"/>
      <c r="AB15" s="525"/>
      <c r="AC15" s="525"/>
      <c r="AD15" s="601">
        <v>12253</v>
      </c>
      <c r="AE15" s="601"/>
      <c r="AF15" s="601"/>
      <c r="AG15" s="601"/>
      <c r="AH15" s="601"/>
      <c r="AI15" s="601"/>
      <c r="AJ15" s="601"/>
      <c r="AK15" s="601"/>
      <c r="AL15" s="588">
        <v>0.6</v>
      </c>
      <c r="AM15" s="589"/>
      <c r="AN15" s="589"/>
      <c r="AO15" s="590"/>
      <c r="AP15" s="522" t="s">
        <v>356</v>
      </c>
      <c r="AQ15" s="523"/>
      <c r="AR15" s="523"/>
      <c r="AS15" s="523"/>
      <c r="AT15" s="523"/>
      <c r="AU15" s="523"/>
      <c r="AV15" s="523"/>
      <c r="AW15" s="523"/>
      <c r="AX15" s="523"/>
      <c r="AY15" s="523"/>
      <c r="AZ15" s="523"/>
      <c r="BA15" s="523"/>
      <c r="BB15" s="523"/>
      <c r="BC15" s="523"/>
      <c r="BD15" s="523"/>
      <c r="BE15" s="523"/>
      <c r="BF15" s="524"/>
      <c r="BG15" s="520">
        <v>68217</v>
      </c>
      <c r="BH15" s="518"/>
      <c r="BI15" s="518"/>
      <c r="BJ15" s="518"/>
      <c r="BK15" s="518"/>
      <c r="BL15" s="518"/>
      <c r="BM15" s="518"/>
      <c r="BN15" s="521"/>
      <c r="BO15" s="525">
        <v>3.4</v>
      </c>
      <c r="BP15" s="525"/>
      <c r="BQ15" s="525"/>
      <c r="BR15" s="525"/>
      <c r="BS15" s="601" t="s">
        <v>344</v>
      </c>
      <c r="BT15" s="601"/>
      <c r="BU15" s="601"/>
      <c r="BV15" s="601"/>
      <c r="BW15" s="601"/>
      <c r="BX15" s="601"/>
      <c r="BY15" s="601"/>
      <c r="BZ15" s="601"/>
      <c r="CA15" s="601"/>
      <c r="CB15" s="624"/>
      <c r="CD15" s="514" t="s">
        <v>275</v>
      </c>
      <c r="CE15" s="515"/>
      <c r="CF15" s="515"/>
      <c r="CG15" s="515"/>
      <c r="CH15" s="515"/>
      <c r="CI15" s="515"/>
      <c r="CJ15" s="515"/>
      <c r="CK15" s="515"/>
      <c r="CL15" s="515"/>
      <c r="CM15" s="515"/>
      <c r="CN15" s="515"/>
      <c r="CO15" s="515"/>
      <c r="CP15" s="515"/>
      <c r="CQ15" s="516"/>
      <c r="CR15" s="520">
        <v>559336</v>
      </c>
      <c r="CS15" s="518"/>
      <c r="CT15" s="518"/>
      <c r="CU15" s="518"/>
      <c r="CV15" s="518"/>
      <c r="CW15" s="518"/>
      <c r="CX15" s="518"/>
      <c r="CY15" s="521"/>
      <c r="CZ15" s="525">
        <v>12.6</v>
      </c>
      <c r="DA15" s="525"/>
      <c r="DB15" s="525"/>
      <c r="DC15" s="525"/>
      <c r="DD15" s="517">
        <v>193958</v>
      </c>
      <c r="DE15" s="518"/>
      <c r="DF15" s="518"/>
      <c r="DG15" s="518"/>
      <c r="DH15" s="518"/>
      <c r="DI15" s="518"/>
      <c r="DJ15" s="518"/>
      <c r="DK15" s="518"/>
      <c r="DL15" s="518"/>
      <c r="DM15" s="518"/>
      <c r="DN15" s="518"/>
      <c r="DO15" s="518"/>
      <c r="DP15" s="521"/>
      <c r="DQ15" s="517">
        <v>416386</v>
      </c>
      <c r="DR15" s="518"/>
      <c r="DS15" s="518"/>
      <c r="DT15" s="518"/>
      <c r="DU15" s="518"/>
      <c r="DV15" s="518"/>
      <c r="DW15" s="518"/>
      <c r="DX15" s="518"/>
      <c r="DY15" s="518"/>
      <c r="DZ15" s="518"/>
      <c r="EA15" s="518"/>
      <c r="EB15" s="518"/>
      <c r="EC15" s="519"/>
    </row>
    <row r="16" spans="2:143" ht="11.25" customHeight="1">
      <c r="B16" s="560" t="s">
        <v>276</v>
      </c>
      <c r="C16" s="561"/>
      <c r="D16" s="561"/>
      <c r="E16" s="561"/>
      <c r="F16" s="561"/>
      <c r="G16" s="561"/>
      <c r="H16" s="561"/>
      <c r="I16" s="561"/>
      <c r="J16" s="561"/>
      <c r="K16" s="561"/>
      <c r="L16" s="561"/>
      <c r="M16" s="561"/>
      <c r="N16" s="561"/>
      <c r="O16" s="561"/>
      <c r="P16" s="561"/>
      <c r="Q16" s="562"/>
      <c r="R16" s="520">
        <v>7981</v>
      </c>
      <c r="S16" s="518"/>
      <c r="T16" s="518"/>
      <c r="U16" s="518"/>
      <c r="V16" s="518"/>
      <c r="W16" s="518"/>
      <c r="X16" s="518"/>
      <c r="Y16" s="521"/>
      <c r="Z16" s="525">
        <v>0.2</v>
      </c>
      <c r="AA16" s="525"/>
      <c r="AB16" s="525"/>
      <c r="AC16" s="525"/>
      <c r="AD16" s="601">
        <v>7981</v>
      </c>
      <c r="AE16" s="601"/>
      <c r="AF16" s="601"/>
      <c r="AG16" s="601"/>
      <c r="AH16" s="601"/>
      <c r="AI16" s="601"/>
      <c r="AJ16" s="601"/>
      <c r="AK16" s="601"/>
      <c r="AL16" s="588">
        <v>0.4</v>
      </c>
      <c r="AM16" s="589"/>
      <c r="AN16" s="589"/>
      <c r="AO16" s="590"/>
      <c r="AP16" s="522" t="s">
        <v>357</v>
      </c>
      <c r="AQ16" s="523"/>
      <c r="AR16" s="523"/>
      <c r="AS16" s="523"/>
      <c r="AT16" s="523"/>
      <c r="AU16" s="523"/>
      <c r="AV16" s="523"/>
      <c r="AW16" s="523"/>
      <c r="AX16" s="523"/>
      <c r="AY16" s="523"/>
      <c r="AZ16" s="523"/>
      <c r="BA16" s="523"/>
      <c r="BB16" s="523"/>
      <c r="BC16" s="523"/>
      <c r="BD16" s="523"/>
      <c r="BE16" s="523"/>
      <c r="BF16" s="524"/>
      <c r="BG16" s="520" t="s">
        <v>344</v>
      </c>
      <c r="BH16" s="518"/>
      <c r="BI16" s="518"/>
      <c r="BJ16" s="518"/>
      <c r="BK16" s="518"/>
      <c r="BL16" s="518"/>
      <c r="BM16" s="518"/>
      <c r="BN16" s="521"/>
      <c r="BO16" s="525" t="s">
        <v>344</v>
      </c>
      <c r="BP16" s="525"/>
      <c r="BQ16" s="525"/>
      <c r="BR16" s="525"/>
      <c r="BS16" s="601" t="s">
        <v>344</v>
      </c>
      <c r="BT16" s="601"/>
      <c r="BU16" s="601"/>
      <c r="BV16" s="601"/>
      <c r="BW16" s="601"/>
      <c r="BX16" s="601"/>
      <c r="BY16" s="601"/>
      <c r="BZ16" s="601"/>
      <c r="CA16" s="601"/>
      <c r="CB16" s="624"/>
      <c r="CD16" s="514" t="s">
        <v>277</v>
      </c>
      <c r="CE16" s="515"/>
      <c r="CF16" s="515"/>
      <c r="CG16" s="515"/>
      <c r="CH16" s="515"/>
      <c r="CI16" s="515"/>
      <c r="CJ16" s="515"/>
      <c r="CK16" s="515"/>
      <c r="CL16" s="515"/>
      <c r="CM16" s="515"/>
      <c r="CN16" s="515"/>
      <c r="CO16" s="515"/>
      <c r="CP16" s="515"/>
      <c r="CQ16" s="516"/>
      <c r="CR16" s="520" t="s">
        <v>344</v>
      </c>
      <c r="CS16" s="518"/>
      <c r="CT16" s="518"/>
      <c r="CU16" s="518"/>
      <c r="CV16" s="518"/>
      <c r="CW16" s="518"/>
      <c r="CX16" s="518"/>
      <c r="CY16" s="521"/>
      <c r="CZ16" s="525" t="s">
        <v>344</v>
      </c>
      <c r="DA16" s="525"/>
      <c r="DB16" s="525"/>
      <c r="DC16" s="525"/>
      <c r="DD16" s="517" t="s">
        <v>344</v>
      </c>
      <c r="DE16" s="518"/>
      <c r="DF16" s="518"/>
      <c r="DG16" s="518"/>
      <c r="DH16" s="518"/>
      <c r="DI16" s="518"/>
      <c r="DJ16" s="518"/>
      <c r="DK16" s="518"/>
      <c r="DL16" s="518"/>
      <c r="DM16" s="518"/>
      <c r="DN16" s="518"/>
      <c r="DO16" s="518"/>
      <c r="DP16" s="521"/>
      <c r="DQ16" s="517" t="s">
        <v>344</v>
      </c>
      <c r="DR16" s="518"/>
      <c r="DS16" s="518"/>
      <c r="DT16" s="518"/>
      <c r="DU16" s="518"/>
      <c r="DV16" s="518"/>
      <c r="DW16" s="518"/>
      <c r="DX16" s="518"/>
      <c r="DY16" s="518"/>
      <c r="DZ16" s="518"/>
      <c r="EA16" s="518"/>
      <c r="EB16" s="518"/>
      <c r="EC16" s="519"/>
    </row>
    <row r="17" spans="2:133" ht="11.25" customHeight="1">
      <c r="B17" s="522" t="s">
        <v>278</v>
      </c>
      <c r="C17" s="523"/>
      <c r="D17" s="523"/>
      <c r="E17" s="523"/>
      <c r="F17" s="523"/>
      <c r="G17" s="523"/>
      <c r="H17" s="523"/>
      <c r="I17" s="523"/>
      <c r="J17" s="523"/>
      <c r="K17" s="523"/>
      <c r="L17" s="523"/>
      <c r="M17" s="523"/>
      <c r="N17" s="523"/>
      <c r="O17" s="523"/>
      <c r="P17" s="523"/>
      <c r="Q17" s="524"/>
      <c r="R17" s="520">
        <v>4272</v>
      </c>
      <c r="S17" s="518"/>
      <c r="T17" s="518"/>
      <c r="U17" s="518"/>
      <c r="V17" s="518"/>
      <c r="W17" s="518"/>
      <c r="X17" s="518"/>
      <c r="Y17" s="521"/>
      <c r="Z17" s="525">
        <v>0.1</v>
      </c>
      <c r="AA17" s="525"/>
      <c r="AB17" s="525"/>
      <c r="AC17" s="525"/>
      <c r="AD17" s="601">
        <v>4272</v>
      </c>
      <c r="AE17" s="601"/>
      <c r="AF17" s="601"/>
      <c r="AG17" s="601"/>
      <c r="AH17" s="601"/>
      <c r="AI17" s="601"/>
      <c r="AJ17" s="601"/>
      <c r="AK17" s="601"/>
      <c r="AL17" s="588">
        <v>0.2</v>
      </c>
      <c r="AM17" s="589"/>
      <c r="AN17" s="589"/>
      <c r="AO17" s="590"/>
      <c r="AP17" s="522" t="s">
        <v>358</v>
      </c>
      <c r="AQ17" s="523"/>
      <c r="AR17" s="523"/>
      <c r="AS17" s="523"/>
      <c r="AT17" s="523"/>
      <c r="AU17" s="523"/>
      <c r="AV17" s="523"/>
      <c r="AW17" s="523"/>
      <c r="AX17" s="523"/>
      <c r="AY17" s="523"/>
      <c r="AZ17" s="523"/>
      <c r="BA17" s="523"/>
      <c r="BB17" s="523"/>
      <c r="BC17" s="523"/>
      <c r="BD17" s="523"/>
      <c r="BE17" s="523"/>
      <c r="BF17" s="524"/>
      <c r="BG17" s="520" t="s">
        <v>344</v>
      </c>
      <c r="BH17" s="518"/>
      <c r="BI17" s="518"/>
      <c r="BJ17" s="518"/>
      <c r="BK17" s="518"/>
      <c r="BL17" s="518"/>
      <c r="BM17" s="518"/>
      <c r="BN17" s="521"/>
      <c r="BO17" s="525" t="s">
        <v>344</v>
      </c>
      <c r="BP17" s="525"/>
      <c r="BQ17" s="525"/>
      <c r="BR17" s="525"/>
      <c r="BS17" s="601" t="s">
        <v>344</v>
      </c>
      <c r="BT17" s="601"/>
      <c r="BU17" s="601"/>
      <c r="BV17" s="601"/>
      <c r="BW17" s="601"/>
      <c r="BX17" s="601"/>
      <c r="BY17" s="601"/>
      <c r="BZ17" s="601"/>
      <c r="CA17" s="601"/>
      <c r="CB17" s="624"/>
      <c r="CD17" s="514" t="s">
        <v>279</v>
      </c>
      <c r="CE17" s="515"/>
      <c r="CF17" s="515"/>
      <c r="CG17" s="515"/>
      <c r="CH17" s="515"/>
      <c r="CI17" s="515"/>
      <c r="CJ17" s="515"/>
      <c r="CK17" s="515"/>
      <c r="CL17" s="515"/>
      <c r="CM17" s="515"/>
      <c r="CN17" s="515"/>
      <c r="CO17" s="515"/>
      <c r="CP17" s="515"/>
      <c r="CQ17" s="516"/>
      <c r="CR17" s="520">
        <v>356484</v>
      </c>
      <c r="CS17" s="518"/>
      <c r="CT17" s="518"/>
      <c r="CU17" s="518"/>
      <c r="CV17" s="518"/>
      <c r="CW17" s="518"/>
      <c r="CX17" s="518"/>
      <c r="CY17" s="521"/>
      <c r="CZ17" s="525">
        <v>8</v>
      </c>
      <c r="DA17" s="525"/>
      <c r="DB17" s="525"/>
      <c r="DC17" s="525"/>
      <c r="DD17" s="517" t="s">
        <v>344</v>
      </c>
      <c r="DE17" s="518"/>
      <c r="DF17" s="518"/>
      <c r="DG17" s="518"/>
      <c r="DH17" s="518"/>
      <c r="DI17" s="518"/>
      <c r="DJ17" s="518"/>
      <c r="DK17" s="518"/>
      <c r="DL17" s="518"/>
      <c r="DM17" s="518"/>
      <c r="DN17" s="518"/>
      <c r="DO17" s="518"/>
      <c r="DP17" s="521"/>
      <c r="DQ17" s="517">
        <v>352259</v>
      </c>
      <c r="DR17" s="518"/>
      <c r="DS17" s="518"/>
      <c r="DT17" s="518"/>
      <c r="DU17" s="518"/>
      <c r="DV17" s="518"/>
      <c r="DW17" s="518"/>
      <c r="DX17" s="518"/>
      <c r="DY17" s="518"/>
      <c r="DZ17" s="518"/>
      <c r="EA17" s="518"/>
      <c r="EB17" s="518"/>
      <c r="EC17" s="519"/>
    </row>
    <row r="18" spans="2:133" ht="11.25" customHeight="1">
      <c r="B18" s="522" t="s">
        <v>280</v>
      </c>
      <c r="C18" s="523"/>
      <c r="D18" s="523"/>
      <c r="E18" s="523"/>
      <c r="F18" s="523"/>
      <c r="G18" s="523"/>
      <c r="H18" s="523"/>
      <c r="I18" s="523"/>
      <c r="J18" s="523"/>
      <c r="K18" s="523"/>
      <c r="L18" s="523"/>
      <c r="M18" s="523"/>
      <c r="N18" s="523"/>
      <c r="O18" s="523"/>
      <c r="P18" s="523"/>
      <c r="Q18" s="524"/>
      <c r="R18" s="520">
        <v>380109</v>
      </c>
      <c r="S18" s="518"/>
      <c r="T18" s="518"/>
      <c r="U18" s="518"/>
      <c r="V18" s="518"/>
      <c r="W18" s="518"/>
      <c r="X18" s="518"/>
      <c r="Y18" s="521"/>
      <c r="Z18" s="525">
        <v>8.3000000000000007</v>
      </c>
      <c r="AA18" s="525"/>
      <c r="AB18" s="525"/>
      <c r="AC18" s="525"/>
      <c r="AD18" s="601">
        <v>165932</v>
      </c>
      <c r="AE18" s="601"/>
      <c r="AF18" s="601"/>
      <c r="AG18" s="601"/>
      <c r="AH18" s="601"/>
      <c r="AI18" s="601"/>
      <c r="AJ18" s="601"/>
      <c r="AK18" s="601"/>
      <c r="AL18" s="588">
        <v>7.5</v>
      </c>
      <c r="AM18" s="589"/>
      <c r="AN18" s="589"/>
      <c r="AO18" s="590"/>
      <c r="AP18" s="522" t="s">
        <v>359</v>
      </c>
      <c r="AQ18" s="523"/>
      <c r="AR18" s="523"/>
      <c r="AS18" s="523"/>
      <c r="AT18" s="523"/>
      <c r="AU18" s="523"/>
      <c r="AV18" s="523"/>
      <c r="AW18" s="523"/>
      <c r="AX18" s="523"/>
      <c r="AY18" s="523"/>
      <c r="AZ18" s="523"/>
      <c r="BA18" s="523"/>
      <c r="BB18" s="523"/>
      <c r="BC18" s="523"/>
      <c r="BD18" s="523"/>
      <c r="BE18" s="523"/>
      <c r="BF18" s="524"/>
      <c r="BG18" s="520" t="s">
        <v>344</v>
      </c>
      <c r="BH18" s="518"/>
      <c r="BI18" s="518"/>
      <c r="BJ18" s="518"/>
      <c r="BK18" s="518"/>
      <c r="BL18" s="518"/>
      <c r="BM18" s="518"/>
      <c r="BN18" s="521"/>
      <c r="BO18" s="525" t="s">
        <v>344</v>
      </c>
      <c r="BP18" s="525"/>
      <c r="BQ18" s="525"/>
      <c r="BR18" s="525"/>
      <c r="BS18" s="601" t="s">
        <v>344</v>
      </c>
      <c r="BT18" s="601"/>
      <c r="BU18" s="601"/>
      <c r="BV18" s="601"/>
      <c r="BW18" s="601"/>
      <c r="BX18" s="601"/>
      <c r="BY18" s="601"/>
      <c r="BZ18" s="601"/>
      <c r="CA18" s="601"/>
      <c r="CB18" s="624"/>
      <c r="CD18" s="514" t="s">
        <v>281</v>
      </c>
      <c r="CE18" s="515"/>
      <c r="CF18" s="515"/>
      <c r="CG18" s="515"/>
      <c r="CH18" s="515"/>
      <c r="CI18" s="515"/>
      <c r="CJ18" s="515"/>
      <c r="CK18" s="515"/>
      <c r="CL18" s="515"/>
      <c r="CM18" s="515"/>
      <c r="CN18" s="515"/>
      <c r="CO18" s="515"/>
      <c r="CP18" s="515"/>
      <c r="CQ18" s="516"/>
      <c r="CR18" s="520" t="s">
        <v>344</v>
      </c>
      <c r="CS18" s="518"/>
      <c r="CT18" s="518"/>
      <c r="CU18" s="518"/>
      <c r="CV18" s="518"/>
      <c r="CW18" s="518"/>
      <c r="CX18" s="518"/>
      <c r="CY18" s="521"/>
      <c r="CZ18" s="525" t="s">
        <v>344</v>
      </c>
      <c r="DA18" s="525"/>
      <c r="DB18" s="525"/>
      <c r="DC18" s="525"/>
      <c r="DD18" s="517" t="s">
        <v>344</v>
      </c>
      <c r="DE18" s="518"/>
      <c r="DF18" s="518"/>
      <c r="DG18" s="518"/>
      <c r="DH18" s="518"/>
      <c r="DI18" s="518"/>
      <c r="DJ18" s="518"/>
      <c r="DK18" s="518"/>
      <c r="DL18" s="518"/>
      <c r="DM18" s="518"/>
      <c r="DN18" s="518"/>
      <c r="DO18" s="518"/>
      <c r="DP18" s="521"/>
      <c r="DQ18" s="517" t="s">
        <v>344</v>
      </c>
      <c r="DR18" s="518"/>
      <c r="DS18" s="518"/>
      <c r="DT18" s="518"/>
      <c r="DU18" s="518"/>
      <c r="DV18" s="518"/>
      <c r="DW18" s="518"/>
      <c r="DX18" s="518"/>
      <c r="DY18" s="518"/>
      <c r="DZ18" s="518"/>
      <c r="EA18" s="518"/>
      <c r="EB18" s="518"/>
      <c r="EC18" s="519"/>
    </row>
    <row r="19" spans="2:133" ht="11.25" customHeight="1">
      <c r="B19" s="522" t="s">
        <v>360</v>
      </c>
      <c r="C19" s="523"/>
      <c r="D19" s="523"/>
      <c r="E19" s="523"/>
      <c r="F19" s="523"/>
      <c r="G19" s="523"/>
      <c r="H19" s="523"/>
      <c r="I19" s="523"/>
      <c r="J19" s="523"/>
      <c r="K19" s="523"/>
      <c r="L19" s="523"/>
      <c r="M19" s="523"/>
      <c r="N19" s="523"/>
      <c r="O19" s="523"/>
      <c r="P19" s="523"/>
      <c r="Q19" s="524"/>
      <c r="R19" s="520">
        <v>165932</v>
      </c>
      <c r="S19" s="518"/>
      <c r="T19" s="518"/>
      <c r="U19" s="518"/>
      <c r="V19" s="518"/>
      <c r="W19" s="518"/>
      <c r="X19" s="518"/>
      <c r="Y19" s="521"/>
      <c r="Z19" s="525">
        <v>3.6</v>
      </c>
      <c r="AA19" s="525"/>
      <c r="AB19" s="525"/>
      <c r="AC19" s="525"/>
      <c r="AD19" s="601">
        <v>165932</v>
      </c>
      <c r="AE19" s="601"/>
      <c r="AF19" s="601"/>
      <c r="AG19" s="601"/>
      <c r="AH19" s="601"/>
      <c r="AI19" s="601"/>
      <c r="AJ19" s="601"/>
      <c r="AK19" s="601"/>
      <c r="AL19" s="588">
        <v>7.5</v>
      </c>
      <c r="AM19" s="589"/>
      <c r="AN19" s="589"/>
      <c r="AO19" s="590"/>
      <c r="AP19" s="522" t="s">
        <v>282</v>
      </c>
      <c r="AQ19" s="523"/>
      <c r="AR19" s="523"/>
      <c r="AS19" s="523"/>
      <c r="AT19" s="523"/>
      <c r="AU19" s="523"/>
      <c r="AV19" s="523"/>
      <c r="AW19" s="523"/>
      <c r="AX19" s="523"/>
      <c r="AY19" s="523"/>
      <c r="AZ19" s="523"/>
      <c r="BA19" s="523"/>
      <c r="BB19" s="523"/>
      <c r="BC19" s="523"/>
      <c r="BD19" s="523"/>
      <c r="BE19" s="523"/>
      <c r="BF19" s="524"/>
      <c r="BG19" s="520">
        <v>360066</v>
      </c>
      <c r="BH19" s="518"/>
      <c r="BI19" s="518"/>
      <c r="BJ19" s="518"/>
      <c r="BK19" s="518"/>
      <c r="BL19" s="518"/>
      <c r="BM19" s="518"/>
      <c r="BN19" s="521"/>
      <c r="BO19" s="525">
        <v>17.7</v>
      </c>
      <c r="BP19" s="525"/>
      <c r="BQ19" s="525"/>
      <c r="BR19" s="525"/>
      <c r="BS19" s="601" t="s">
        <v>344</v>
      </c>
      <c r="BT19" s="601"/>
      <c r="BU19" s="601"/>
      <c r="BV19" s="601"/>
      <c r="BW19" s="601"/>
      <c r="BX19" s="601"/>
      <c r="BY19" s="601"/>
      <c r="BZ19" s="601"/>
      <c r="CA19" s="601"/>
      <c r="CB19" s="624"/>
      <c r="CD19" s="514" t="s">
        <v>361</v>
      </c>
      <c r="CE19" s="515"/>
      <c r="CF19" s="515"/>
      <c r="CG19" s="515"/>
      <c r="CH19" s="515"/>
      <c r="CI19" s="515"/>
      <c r="CJ19" s="515"/>
      <c r="CK19" s="515"/>
      <c r="CL19" s="515"/>
      <c r="CM19" s="515"/>
      <c r="CN19" s="515"/>
      <c r="CO19" s="515"/>
      <c r="CP19" s="515"/>
      <c r="CQ19" s="516"/>
      <c r="CR19" s="520" t="s">
        <v>344</v>
      </c>
      <c r="CS19" s="518"/>
      <c r="CT19" s="518"/>
      <c r="CU19" s="518"/>
      <c r="CV19" s="518"/>
      <c r="CW19" s="518"/>
      <c r="CX19" s="518"/>
      <c r="CY19" s="521"/>
      <c r="CZ19" s="525" t="s">
        <v>344</v>
      </c>
      <c r="DA19" s="525"/>
      <c r="DB19" s="525"/>
      <c r="DC19" s="525"/>
      <c r="DD19" s="517" t="s">
        <v>344</v>
      </c>
      <c r="DE19" s="518"/>
      <c r="DF19" s="518"/>
      <c r="DG19" s="518"/>
      <c r="DH19" s="518"/>
      <c r="DI19" s="518"/>
      <c r="DJ19" s="518"/>
      <c r="DK19" s="518"/>
      <c r="DL19" s="518"/>
      <c r="DM19" s="518"/>
      <c r="DN19" s="518"/>
      <c r="DO19" s="518"/>
      <c r="DP19" s="521"/>
      <c r="DQ19" s="517" t="s">
        <v>344</v>
      </c>
      <c r="DR19" s="518"/>
      <c r="DS19" s="518"/>
      <c r="DT19" s="518"/>
      <c r="DU19" s="518"/>
      <c r="DV19" s="518"/>
      <c r="DW19" s="518"/>
      <c r="DX19" s="518"/>
      <c r="DY19" s="518"/>
      <c r="DZ19" s="518"/>
      <c r="EA19" s="518"/>
      <c r="EB19" s="518"/>
      <c r="EC19" s="519"/>
    </row>
    <row r="20" spans="2:133" ht="11.25" customHeight="1">
      <c r="B20" s="522" t="s">
        <v>362</v>
      </c>
      <c r="C20" s="523"/>
      <c r="D20" s="523"/>
      <c r="E20" s="523"/>
      <c r="F20" s="523"/>
      <c r="G20" s="523"/>
      <c r="H20" s="523"/>
      <c r="I20" s="523"/>
      <c r="J20" s="523"/>
      <c r="K20" s="523"/>
      <c r="L20" s="523"/>
      <c r="M20" s="523"/>
      <c r="N20" s="523"/>
      <c r="O20" s="523"/>
      <c r="P20" s="523"/>
      <c r="Q20" s="524"/>
      <c r="R20" s="520">
        <v>214177</v>
      </c>
      <c r="S20" s="518"/>
      <c r="T20" s="518"/>
      <c r="U20" s="518"/>
      <c r="V20" s="518"/>
      <c r="W20" s="518"/>
      <c r="X20" s="518"/>
      <c r="Y20" s="521"/>
      <c r="Z20" s="525">
        <v>4.7</v>
      </c>
      <c r="AA20" s="525"/>
      <c r="AB20" s="525"/>
      <c r="AC20" s="525"/>
      <c r="AD20" s="601" t="s">
        <v>344</v>
      </c>
      <c r="AE20" s="601"/>
      <c r="AF20" s="601"/>
      <c r="AG20" s="601"/>
      <c r="AH20" s="601"/>
      <c r="AI20" s="601"/>
      <c r="AJ20" s="601"/>
      <c r="AK20" s="601"/>
      <c r="AL20" s="588" t="s">
        <v>344</v>
      </c>
      <c r="AM20" s="589"/>
      <c r="AN20" s="589"/>
      <c r="AO20" s="590"/>
      <c r="AP20" s="522" t="s">
        <v>363</v>
      </c>
      <c r="AQ20" s="523"/>
      <c r="AR20" s="523"/>
      <c r="AS20" s="523"/>
      <c r="AT20" s="523"/>
      <c r="AU20" s="523"/>
      <c r="AV20" s="523"/>
      <c r="AW20" s="523"/>
      <c r="AX20" s="523"/>
      <c r="AY20" s="523"/>
      <c r="AZ20" s="523"/>
      <c r="BA20" s="523"/>
      <c r="BB20" s="523"/>
      <c r="BC20" s="523"/>
      <c r="BD20" s="523"/>
      <c r="BE20" s="523"/>
      <c r="BF20" s="524"/>
      <c r="BG20" s="520">
        <v>360066</v>
      </c>
      <c r="BH20" s="518"/>
      <c r="BI20" s="518"/>
      <c r="BJ20" s="518"/>
      <c r="BK20" s="518"/>
      <c r="BL20" s="518"/>
      <c r="BM20" s="518"/>
      <c r="BN20" s="521"/>
      <c r="BO20" s="525">
        <v>17.7</v>
      </c>
      <c r="BP20" s="525"/>
      <c r="BQ20" s="525"/>
      <c r="BR20" s="525"/>
      <c r="BS20" s="601" t="s">
        <v>344</v>
      </c>
      <c r="BT20" s="601"/>
      <c r="BU20" s="601"/>
      <c r="BV20" s="601"/>
      <c r="BW20" s="601"/>
      <c r="BX20" s="601"/>
      <c r="BY20" s="601"/>
      <c r="BZ20" s="601"/>
      <c r="CA20" s="601"/>
      <c r="CB20" s="624"/>
      <c r="CD20" s="557" t="s">
        <v>283</v>
      </c>
      <c r="CE20" s="558"/>
      <c r="CF20" s="558"/>
      <c r="CG20" s="558"/>
      <c r="CH20" s="558"/>
      <c r="CI20" s="558"/>
      <c r="CJ20" s="558"/>
      <c r="CK20" s="558"/>
      <c r="CL20" s="558"/>
      <c r="CM20" s="558"/>
      <c r="CN20" s="558"/>
      <c r="CO20" s="558"/>
      <c r="CP20" s="558"/>
      <c r="CQ20" s="559"/>
      <c r="CR20" s="520">
        <v>4456140</v>
      </c>
      <c r="CS20" s="518"/>
      <c r="CT20" s="518"/>
      <c r="CU20" s="518"/>
      <c r="CV20" s="518"/>
      <c r="CW20" s="518"/>
      <c r="CX20" s="518"/>
      <c r="CY20" s="521"/>
      <c r="CZ20" s="525">
        <v>100</v>
      </c>
      <c r="DA20" s="525"/>
      <c r="DB20" s="525"/>
      <c r="DC20" s="525"/>
      <c r="DD20" s="517">
        <v>719149</v>
      </c>
      <c r="DE20" s="518"/>
      <c r="DF20" s="518"/>
      <c r="DG20" s="518"/>
      <c r="DH20" s="518"/>
      <c r="DI20" s="518"/>
      <c r="DJ20" s="518"/>
      <c r="DK20" s="518"/>
      <c r="DL20" s="518"/>
      <c r="DM20" s="518"/>
      <c r="DN20" s="518"/>
      <c r="DO20" s="518"/>
      <c r="DP20" s="521"/>
      <c r="DQ20" s="517">
        <v>3314303</v>
      </c>
      <c r="DR20" s="518"/>
      <c r="DS20" s="518"/>
      <c r="DT20" s="518"/>
      <c r="DU20" s="518"/>
      <c r="DV20" s="518"/>
      <c r="DW20" s="518"/>
      <c r="DX20" s="518"/>
      <c r="DY20" s="518"/>
      <c r="DZ20" s="518"/>
      <c r="EA20" s="518"/>
      <c r="EB20" s="518"/>
      <c r="EC20" s="519"/>
    </row>
    <row r="21" spans="2:133" ht="11.25" customHeight="1">
      <c r="B21" s="522" t="s">
        <v>364</v>
      </c>
      <c r="C21" s="523"/>
      <c r="D21" s="523"/>
      <c r="E21" s="523"/>
      <c r="F21" s="523"/>
      <c r="G21" s="523"/>
      <c r="H21" s="523"/>
      <c r="I21" s="523"/>
      <c r="J21" s="523"/>
      <c r="K21" s="523"/>
      <c r="L21" s="523"/>
      <c r="M21" s="523"/>
      <c r="N21" s="523"/>
      <c r="O21" s="523"/>
      <c r="P21" s="523"/>
      <c r="Q21" s="524"/>
      <c r="R21" s="520">
        <v>2574156</v>
      </c>
      <c r="S21" s="518"/>
      <c r="T21" s="518"/>
      <c r="U21" s="518"/>
      <c r="V21" s="518"/>
      <c r="W21" s="518"/>
      <c r="X21" s="518"/>
      <c r="Y21" s="521"/>
      <c r="Z21" s="525">
        <v>55.9</v>
      </c>
      <c r="AA21" s="525"/>
      <c r="AB21" s="525"/>
      <c r="AC21" s="525"/>
      <c r="AD21" s="601">
        <v>2210088</v>
      </c>
      <c r="AE21" s="601"/>
      <c r="AF21" s="601"/>
      <c r="AG21" s="601"/>
      <c r="AH21" s="601"/>
      <c r="AI21" s="601"/>
      <c r="AJ21" s="601"/>
      <c r="AK21" s="601"/>
      <c r="AL21" s="588">
        <v>99.4</v>
      </c>
      <c r="AM21" s="589"/>
      <c r="AN21" s="589"/>
      <c r="AO21" s="590"/>
      <c r="AP21" s="522" t="s">
        <v>365</v>
      </c>
      <c r="AQ21" s="523"/>
      <c r="AR21" s="523"/>
      <c r="AS21" s="523"/>
      <c r="AT21" s="523"/>
      <c r="AU21" s="523"/>
      <c r="AV21" s="523"/>
      <c r="AW21" s="523"/>
      <c r="AX21" s="523"/>
      <c r="AY21" s="523"/>
      <c r="AZ21" s="523"/>
      <c r="BA21" s="523"/>
      <c r="BB21" s="523"/>
      <c r="BC21" s="523"/>
      <c r="BD21" s="523"/>
      <c r="BE21" s="523"/>
      <c r="BF21" s="524"/>
      <c r="BG21" s="520">
        <v>210175</v>
      </c>
      <c r="BH21" s="518"/>
      <c r="BI21" s="518"/>
      <c r="BJ21" s="518"/>
      <c r="BK21" s="518"/>
      <c r="BL21" s="518"/>
      <c r="BM21" s="518"/>
      <c r="BN21" s="521"/>
      <c r="BO21" s="525">
        <v>10.3</v>
      </c>
      <c r="BP21" s="525"/>
      <c r="BQ21" s="525"/>
      <c r="BR21" s="525"/>
      <c r="BS21" s="601" t="s">
        <v>344</v>
      </c>
      <c r="BT21" s="601"/>
      <c r="BU21" s="601"/>
      <c r="BV21" s="601"/>
      <c r="BW21" s="601"/>
      <c r="BX21" s="601"/>
      <c r="BY21" s="601"/>
      <c r="BZ21" s="601"/>
      <c r="CA21" s="601"/>
      <c r="CB21" s="624"/>
      <c r="CD21" s="626" t="s">
        <v>284</v>
      </c>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8"/>
    </row>
    <row r="22" spans="2:133" ht="11.25" customHeight="1">
      <c r="B22" s="522" t="s">
        <v>285</v>
      </c>
      <c r="C22" s="523"/>
      <c r="D22" s="523"/>
      <c r="E22" s="523"/>
      <c r="F22" s="523"/>
      <c r="G22" s="523"/>
      <c r="H22" s="523"/>
      <c r="I22" s="523"/>
      <c r="J22" s="523"/>
      <c r="K22" s="523"/>
      <c r="L22" s="523"/>
      <c r="M22" s="523"/>
      <c r="N22" s="523"/>
      <c r="O22" s="523"/>
      <c r="P22" s="523"/>
      <c r="Q22" s="524"/>
      <c r="R22" s="520">
        <v>851</v>
      </c>
      <c r="S22" s="518"/>
      <c r="T22" s="518"/>
      <c r="U22" s="518"/>
      <c r="V22" s="518"/>
      <c r="W22" s="518"/>
      <c r="X22" s="518"/>
      <c r="Y22" s="521"/>
      <c r="Z22" s="525">
        <v>0</v>
      </c>
      <c r="AA22" s="525"/>
      <c r="AB22" s="525"/>
      <c r="AC22" s="525"/>
      <c r="AD22" s="601">
        <v>851</v>
      </c>
      <c r="AE22" s="601"/>
      <c r="AF22" s="601"/>
      <c r="AG22" s="601"/>
      <c r="AH22" s="601"/>
      <c r="AI22" s="601"/>
      <c r="AJ22" s="601"/>
      <c r="AK22" s="601"/>
      <c r="AL22" s="588">
        <v>0</v>
      </c>
      <c r="AM22" s="589"/>
      <c r="AN22" s="589"/>
      <c r="AO22" s="590"/>
      <c r="AP22" s="522" t="s">
        <v>286</v>
      </c>
      <c r="AQ22" s="523"/>
      <c r="AR22" s="523"/>
      <c r="AS22" s="523"/>
      <c r="AT22" s="523"/>
      <c r="AU22" s="523"/>
      <c r="AV22" s="523"/>
      <c r="AW22" s="523"/>
      <c r="AX22" s="523"/>
      <c r="AY22" s="523"/>
      <c r="AZ22" s="523"/>
      <c r="BA22" s="523"/>
      <c r="BB22" s="523"/>
      <c r="BC22" s="523"/>
      <c r="BD22" s="523"/>
      <c r="BE22" s="523"/>
      <c r="BF22" s="524"/>
      <c r="BG22" s="520" t="s">
        <v>366</v>
      </c>
      <c r="BH22" s="518"/>
      <c r="BI22" s="518"/>
      <c r="BJ22" s="518"/>
      <c r="BK22" s="518"/>
      <c r="BL22" s="518"/>
      <c r="BM22" s="518"/>
      <c r="BN22" s="521"/>
      <c r="BO22" s="525" t="s">
        <v>366</v>
      </c>
      <c r="BP22" s="525"/>
      <c r="BQ22" s="525"/>
      <c r="BR22" s="525"/>
      <c r="BS22" s="601" t="s">
        <v>366</v>
      </c>
      <c r="BT22" s="601"/>
      <c r="BU22" s="601"/>
      <c r="BV22" s="601"/>
      <c r="BW22" s="601"/>
      <c r="BX22" s="601"/>
      <c r="BY22" s="601"/>
      <c r="BZ22" s="601"/>
      <c r="CA22" s="601"/>
      <c r="CB22" s="624"/>
      <c r="CD22" s="626" t="s">
        <v>252</v>
      </c>
      <c r="CE22" s="627"/>
      <c r="CF22" s="627"/>
      <c r="CG22" s="627"/>
      <c r="CH22" s="627"/>
      <c r="CI22" s="627"/>
      <c r="CJ22" s="627"/>
      <c r="CK22" s="627"/>
      <c r="CL22" s="627"/>
      <c r="CM22" s="627"/>
      <c r="CN22" s="627"/>
      <c r="CO22" s="627"/>
      <c r="CP22" s="627"/>
      <c r="CQ22" s="628"/>
      <c r="CR22" s="626" t="s">
        <v>287</v>
      </c>
      <c r="CS22" s="627"/>
      <c r="CT22" s="627"/>
      <c r="CU22" s="627"/>
      <c r="CV22" s="627"/>
      <c r="CW22" s="627"/>
      <c r="CX22" s="627"/>
      <c r="CY22" s="628"/>
      <c r="CZ22" s="626" t="s">
        <v>288</v>
      </c>
      <c r="DA22" s="627"/>
      <c r="DB22" s="627"/>
      <c r="DC22" s="628"/>
      <c r="DD22" s="626" t="s">
        <v>289</v>
      </c>
      <c r="DE22" s="627"/>
      <c r="DF22" s="627"/>
      <c r="DG22" s="627"/>
      <c r="DH22" s="627"/>
      <c r="DI22" s="627"/>
      <c r="DJ22" s="627"/>
      <c r="DK22" s="628"/>
      <c r="DL22" s="629" t="s">
        <v>290</v>
      </c>
      <c r="DM22" s="630"/>
      <c r="DN22" s="630"/>
      <c r="DO22" s="630"/>
      <c r="DP22" s="630"/>
      <c r="DQ22" s="630"/>
      <c r="DR22" s="630"/>
      <c r="DS22" s="630"/>
      <c r="DT22" s="630"/>
      <c r="DU22" s="630"/>
      <c r="DV22" s="631"/>
      <c r="DW22" s="626" t="s">
        <v>367</v>
      </c>
      <c r="DX22" s="627"/>
      <c r="DY22" s="627"/>
      <c r="DZ22" s="627"/>
      <c r="EA22" s="627"/>
      <c r="EB22" s="627"/>
      <c r="EC22" s="628"/>
    </row>
    <row r="23" spans="2:133" ht="11.25" customHeight="1">
      <c r="B23" s="522" t="s">
        <v>291</v>
      </c>
      <c r="C23" s="523"/>
      <c r="D23" s="523"/>
      <c r="E23" s="523"/>
      <c r="F23" s="523"/>
      <c r="G23" s="523"/>
      <c r="H23" s="523"/>
      <c r="I23" s="523"/>
      <c r="J23" s="523"/>
      <c r="K23" s="523"/>
      <c r="L23" s="523"/>
      <c r="M23" s="523"/>
      <c r="N23" s="523"/>
      <c r="O23" s="523"/>
      <c r="P23" s="523"/>
      <c r="Q23" s="524"/>
      <c r="R23" s="520">
        <v>46854</v>
      </c>
      <c r="S23" s="518"/>
      <c r="T23" s="518"/>
      <c r="U23" s="518"/>
      <c r="V23" s="518"/>
      <c r="W23" s="518"/>
      <c r="X23" s="518"/>
      <c r="Y23" s="521"/>
      <c r="Z23" s="525">
        <v>1</v>
      </c>
      <c r="AA23" s="525"/>
      <c r="AB23" s="525"/>
      <c r="AC23" s="525"/>
      <c r="AD23" s="601" t="s">
        <v>366</v>
      </c>
      <c r="AE23" s="601"/>
      <c r="AF23" s="601"/>
      <c r="AG23" s="601"/>
      <c r="AH23" s="601"/>
      <c r="AI23" s="601"/>
      <c r="AJ23" s="601"/>
      <c r="AK23" s="601"/>
      <c r="AL23" s="588" t="s">
        <v>366</v>
      </c>
      <c r="AM23" s="589"/>
      <c r="AN23" s="589"/>
      <c r="AO23" s="590"/>
      <c r="AP23" s="522" t="s">
        <v>368</v>
      </c>
      <c r="AQ23" s="523"/>
      <c r="AR23" s="523"/>
      <c r="AS23" s="523"/>
      <c r="AT23" s="523"/>
      <c r="AU23" s="523"/>
      <c r="AV23" s="523"/>
      <c r="AW23" s="523"/>
      <c r="AX23" s="523"/>
      <c r="AY23" s="523"/>
      <c r="AZ23" s="523"/>
      <c r="BA23" s="523"/>
      <c r="BB23" s="523"/>
      <c r="BC23" s="523"/>
      <c r="BD23" s="523"/>
      <c r="BE23" s="523"/>
      <c r="BF23" s="524"/>
      <c r="BG23" s="520">
        <v>149891</v>
      </c>
      <c r="BH23" s="518"/>
      <c r="BI23" s="518"/>
      <c r="BJ23" s="518"/>
      <c r="BK23" s="518"/>
      <c r="BL23" s="518"/>
      <c r="BM23" s="518"/>
      <c r="BN23" s="521"/>
      <c r="BO23" s="525">
        <v>7.4</v>
      </c>
      <c r="BP23" s="525"/>
      <c r="BQ23" s="525"/>
      <c r="BR23" s="525"/>
      <c r="BS23" s="601" t="s">
        <v>366</v>
      </c>
      <c r="BT23" s="601"/>
      <c r="BU23" s="601"/>
      <c r="BV23" s="601"/>
      <c r="BW23" s="601"/>
      <c r="BX23" s="601"/>
      <c r="BY23" s="601"/>
      <c r="BZ23" s="601"/>
      <c r="CA23" s="601"/>
      <c r="CB23" s="624"/>
      <c r="CD23" s="551" t="s">
        <v>292</v>
      </c>
      <c r="CE23" s="552"/>
      <c r="CF23" s="552"/>
      <c r="CG23" s="552"/>
      <c r="CH23" s="552"/>
      <c r="CI23" s="552"/>
      <c r="CJ23" s="552"/>
      <c r="CK23" s="552"/>
      <c r="CL23" s="552"/>
      <c r="CM23" s="552"/>
      <c r="CN23" s="552"/>
      <c r="CO23" s="552"/>
      <c r="CP23" s="552"/>
      <c r="CQ23" s="553"/>
      <c r="CR23" s="602">
        <v>1523729</v>
      </c>
      <c r="CS23" s="603"/>
      <c r="CT23" s="603"/>
      <c r="CU23" s="603"/>
      <c r="CV23" s="603"/>
      <c r="CW23" s="603"/>
      <c r="CX23" s="603"/>
      <c r="CY23" s="625"/>
      <c r="CZ23" s="635">
        <v>34.200000000000003</v>
      </c>
      <c r="DA23" s="636"/>
      <c r="DB23" s="636"/>
      <c r="DC23" s="637"/>
      <c r="DD23" s="632">
        <v>1259075</v>
      </c>
      <c r="DE23" s="603"/>
      <c r="DF23" s="603"/>
      <c r="DG23" s="603"/>
      <c r="DH23" s="603"/>
      <c r="DI23" s="603"/>
      <c r="DJ23" s="603"/>
      <c r="DK23" s="625"/>
      <c r="DL23" s="632">
        <v>1248605</v>
      </c>
      <c r="DM23" s="603"/>
      <c r="DN23" s="603"/>
      <c r="DO23" s="603"/>
      <c r="DP23" s="603"/>
      <c r="DQ23" s="603"/>
      <c r="DR23" s="603"/>
      <c r="DS23" s="603"/>
      <c r="DT23" s="603"/>
      <c r="DU23" s="603"/>
      <c r="DV23" s="625"/>
      <c r="DW23" s="633">
        <v>50.2</v>
      </c>
      <c r="DX23" s="609"/>
      <c r="DY23" s="609"/>
      <c r="DZ23" s="609"/>
      <c r="EA23" s="609"/>
      <c r="EB23" s="609"/>
      <c r="EC23" s="634"/>
    </row>
    <row r="24" spans="2:133" ht="11.25" customHeight="1">
      <c r="B24" s="522" t="s">
        <v>293</v>
      </c>
      <c r="C24" s="523"/>
      <c r="D24" s="523"/>
      <c r="E24" s="523"/>
      <c r="F24" s="523"/>
      <c r="G24" s="523"/>
      <c r="H24" s="523"/>
      <c r="I24" s="523"/>
      <c r="J24" s="523"/>
      <c r="K24" s="523"/>
      <c r="L24" s="523"/>
      <c r="M24" s="523"/>
      <c r="N24" s="523"/>
      <c r="O24" s="523"/>
      <c r="P24" s="523"/>
      <c r="Q24" s="524"/>
      <c r="R24" s="520">
        <v>77437</v>
      </c>
      <c r="S24" s="518"/>
      <c r="T24" s="518"/>
      <c r="U24" s="518"/>
      <c r="V24" s="518"/>
      <c r="W24" s="518"/>
      <c r="X24" s="518"/>
      <c r="Y24" s="521"/>
      <c r="Z24" s="525">
        <v>1.7</v>
      </c>
      <c r="AA24" s="525"/>
      <c r="AB24" s="525"/>
      <c r="AC24" s="525"/>
      <c r="AD24" s="601">
        <v>1228</v>
      </c>
      <c r="AE24" s="601"/>
      <c r="AF24" s="601"/>
      <c r="AG24" s="601"/>
      <c r="AH24" s="601"/>
      <c r="AI24" s="601"/>
      <c r="AJ24" s="601"/>
      <c r="AK24" s="601"/>
      <c r="AL24" s="588">
        <v>0.1</v>
      </c>
      <c r="AM24" s="589"/>
      <c r="AN24" s="589"/>
      <c r="AO24" s="590"/>
      <c r="AP24" s="522" t="s">
        <v>294</v>
      </c>
      <c r="AQ24" s="523"/>
      <c r="AR24" s="523"/>
      <c r="AS24" s="523"/>
      <c r="AT24" s="523"/>
      <c r="AU24" s="523"/>
      <c r="AV24" s="523"/>
      <c r="AW24" s="523"/>
      <c r="AX24" s="523"/>
      <c r="AY24" s="523"/>
      <c r="AZ24" s="523"/>
      <c r="BA24" s="523"/>
      <c r="BB24" s="523"/>
      <c r="BC24" s="523"/>
      <c r="BD24" s="523"/>
      <c r="BE24" s="523"/>
      <c r="BF24" s="524"/>
      <c r="BG24" s="520" t="s">
        <v>369</v>
      </c>
      <c r="BH24" s="518"/>
      <c r="BI24" s="518"/>
      <c r="BJ24" s="518"/>
      <c r="BK24" s="518"/>
      <c r="BL24" s="518"/>
      <c r="BM24" s="518"/>
      <c r="BN24" s="521"/>
      <c r="BO24" s="525" t="s">
        <v>369</v>
      </c>
      <c r="BP24" s="525"/>
      <c r="BQ24" s="525"/>
      <c r="BR24" s="525"/>
      <c r="BS24" s="601" t="s">
        <v>369</v>
      </c>
      <c r="BT24" s="601"/>
      <c r="BU24" s="601"/>
      <c r="BV24" s="601"/>
      <c r="BW24" s="601"/>
      <c r="BX24" s="601"/>
      <c r="BY24" s="601"/>
      <c r="BZ24" s="601"/>
      <c r="CA24" s="601"/>
      <c r="CB24" s="624"/>
      <c r="CD24" s="514" t="s">
        <v>295</v>
      </c>
      <c r="CE24" s="515"/>
      <c r="CF24" s="515"/>
      <c r="CG24" s="515"/>
      <c r="CH24" s="515"/>
      <c r="CI24" s="515"/>
      <c r="CJ24" s="515"/>
      <c r="CK24" s="515"/>
      <c r="CL24" s="515"/>
      <c r="CM24" s="515"/>
      <c r="CN24" s="515"/>
      <c r="CO24" s="515"/>
      <c r="CP24" s="515"/>
      <c r="CQ24" s="516"/>
      <c r="CR24" s="520">
        <v>836648</v>
      </c>
      <c r="CS24" s="535"/>
      <c r="CT24" s="535"/>
      <c r="CU24" s="535"/>
      <c r="CV24" s="535"/>
      <c r="CW24" s="535"/>
      <c r="CX24" s="535"/>
      <c r="CY24" s="536"/>
      <c r="CZ24" s="532">
        <v>18.8</v>
      </c>
      <c r="DA24" s="581"/>
      <c r="DB24" s="581"/>
      <c r="DC24" s="582"/>
      <c r="DD24" s="517">
        <v>811437</v>
      </c>
      <c r="DE24" s="535"/>
      <c r="DF24" s="535"/>
      <c r="DG24" s="535"/>
      <c r="DH24" s="535"/>
      <c r="DI24" s="535"/>
      <c r="DJ24" s="535"/>
      <c r="DK24" s="536"/>
      <c r="DL24" s="517">
        <v>800967</v>
      </c>
      <c r="DM24" s="535"/>
      <c r="DN24" s="535"/>
      <c r="DO24" s="535"/>
      <c r="DP24" s="535"/>
      <c r="DQ24" s="535"/>
      <c r="DR24" s="535"/>
      <c r="DS24" s="535"/>
      <c r="DT24" s="535"/>
      <c r="DU24" s="535"/>
      <c r="DV24" s="536"/>
      <c r="DW24" s="588">
        <v>32.200000000000003</v>
      </c>
      <c r="DX24" s="599"/>
      <c r="DY24" s="599"/>
      <c r="DZ24" s="599"/>
      <c r="EA24" s="599"/>
      <c r="EB24" s="599"/>
      <c r="EC24" s="600"/>
    </row>
    <row r="25" spans="2:133" ht="11.25" customHeight="1">
      <c r="B25" s="522" t="s">
        <v>296</v>
      </c>
      <c r="C25" s="523"/>
      <c r="D25" s="523"/>
      <c r="E25" s="523"/>
      <c r="F25" s="523"/>
      <c r="G25" s="523"/>
      <c r="H25" s="523"/>
      <c r="I25" s="523"/>
      <c r="J25" s="523"/>
      <c r="K25" s="523"/>
      <c r="L25" s="523"/>
      <c r="M25" s="523"/>
      <c r="N25" s="523"/>
      <c r="O25" s="523"/>
      <c r="P25" s="523"/>
      <c r="Q25" s="524"/>
      <c r="R25" s="520">
        <v>7546</v>
      </c>
      <c r="S25" s="518"/>
      <c r="T25" s="518"/>
      <c r="U25" s="518"/>
      <c r="V25" s="518"/>
      <c r="W25" s="518"/>
      <c r="X25" s="518"/>
      <c r="Y25" s="521"/>
      <c r="Z25" s="525">
        <v>0.2</v>
      </c>
      <c r="AA25" s="525"/>
      <c r="AB25" s="525"/>
      <c r="AC25" s="525"/>
      <c r="AD25" s="601" t="s">
        <v>369</v>
      </c>
      <c r="AE25" s="601"/>
      <c r="AF25" s="601"/>
      <c r="AG25" s="601"/>
      <c r="AH25" s="601"/>
      <c r="AI25" s="601"/>
      <c r="AJ25" s="601"/>
      <c r="AK25" s="601"/>
      <c r="AL25" s="588" t="s">
        <v>369</v>
      </c>
      <c r="AM25" s="589"/>
      <c r="AN25" s="589"/>
      <c r="AO25" s="590"/>
      <c r="AP25" s="522" t="s">
        <v>297</v>
      </c>
      <c r="AQ25" s="523"/>
      <c r="AR25" s="523"/>
      <c r="AS25" s="523"/>
      <c r="AT25" s="523"/>
      <c r="AU25" s="523"/>
      <c r="AV25" s="523"/>
      <c r="AW25" s="523"/>
      <c r="AX25" s="523"/>
      <c r="AY25" s="523"/>
      <c r="AZ25" s="523"/>
      <c r="BA25" s="523"/>
      <c r="BB25" s="523"/>
      <c r="BC25" s="523"/>
      <c r="BD25" s="523"/>
      <c r="BE25" s="523"/>
      <c r="BF25" s="524"/>
      <c r="BG25" s="520" t="s">
        <v>369</v>
      </c>
      <c r="BH25" s="518"/>
      <c r="BI25" s="518"/>
      <c r="BJ25" s="518"/>
      <c r="BK25" s="518"/>
      <c r="BL25" s="518"/>
      <c r="BM25" s="518"/>
      <c r="BN25" s="521"/>
      <c r="BO25" s="525" t="s">
        <v>369</v>
      </c>
      <c r="BP25" s="525"/>
      <c r="BQ25" s="525"/>
      <c r="BR25" s="525"/>
      <c r="BS25" s="601" t="s">
        <v>369</v>
      </c>
      <c r="BT25" s="601"/>
      <c r="BU25" s="601"/>
      <c r="BV25" s="601"/>
      <c r="BW25" s="601"/>
      <c r="BX25" s="601"/>
      <c r="BY25" s="601"/>
      <c r="BZ25" s="601"/>
      <c r="CA25" s="601"/>
      <c r="CB25" s="624"/>
      <c r="CD25" s="514" t="s">
        <v>298</v>
      </c>
      <c r="CE25" s="515"/>
      <c r="CF25" s="515"/>
      <c r="CG25" s="515"/>
      <c r="CH25" s="515"/>
      <c r="CI25" s="515"/>
      <c r="CJ25" s="515"/>
      <c r="CK25" s="515"/>
      <c r="CL25" s="515"/>
      <c r="CM25" s="515"/>
      <c r="CN25" s="515"/>
      <c r="CO25" s="515"/>
      <c r="CP25" s="515"/>
      <c r="CQ25" s="516"/>
      <c r="CR25" s="520">
        <v>519896</v>
      </c>
      <c r="CS25" s="518"/>
      <c r="CT25" s="518"/>
      <c r="CU25" s="518"/>
      <c r="CV25" s="518"/>
      <c r="CW25" s="518"/>
      <c r="CX25" s="518"/>
      <c r="CY25" s="521"/>
      <c r="CZ25" s="532">
        <v>11.7</v>
      </c>
      <c r="DA25" s="581"/>
      <c r="DB25" s="581"/>
      <c r="DC25" s="582"/>
      <c r="DD25" s="517">
        <v>501361</v>
      </c>
      <c r="DE25" s="518"/>
      <c r="DF25" s="518"/>
      <c r="DG25" s="518"/>
      <c r="DH25" s="518"/>
      <c r="DI25" s="518"/>
      <c r="DJ25" s="518"/>
      <c r="DK25" s="521"/>
      <c r="DL25" s="517" t="s">
        <v>370</v>
      </c>
      <c r="DM25" s="518"/>
      <c r="DN25" s="518"/>
      <c r="DO25" s="518"/>
      <c r="DP25" s="518"/>
      <c r="DQ25" s="518"/>
      <c r="DR25" s="518"/>
      <c r="DS25" s="518"/>
      <c r="DT25" s="518"/>
      <c r="DU25" s="518"/>
      <c r="DV25" s="521"/>
      <c r="DW25" s="588" t="s">
        <v>370</v>
      </c>
      <c r="DX25" s="599"/>
      <c r="DY25" s="599"/>
      <c r="DZ25" s="599"/>
      <c r="EA25" s="599"/>
      <c r="EB25" s="599"/>
      <c r="EC25" s="600"/>
    </row>
    <row r="26" spans="2:133" ht="11.25" customHeight="1">
      <c r="B26" s="522" t="s">
        <v>299</v>
      </c>
      <c r="C26" s="523"/>
      <c r="D26" s="523"/>
      <c r="E26" s="523"/>
      <c r="F26" s="523"/>
      <c r="G26" s="523"/>
      <c r="H26" s="523"/>
      <c r="I26" s="523"/>
      <c r="J26" s="523"/>
      <c r="K26" s="523"/>
      <c r="L26" s="523"/>
      <c r="M26" s="523"/>
      <c r="N26" s="523"/>
      <c r="O26" s="523"/>
      <c r="P26" s="523"/>
      <c r="Q26" s="524"/>
      <c r="R26" s="520">
        <v>306316</v>
      </c>
      <c r="S26" s="518"/>
      <c r="T26" s="518"/>
      <c r="U26" s="518"/>
      <c r="V26" s="518"/>
      <c r="W26" s="518"/>
      <c r="X26" s="518"/>
      <c r="Y26" s="521"/>
      <c r="Z26" s="525">
        <v>6.7</v>
      </c>
      <c r="AA26" s="525"/>
      <c r="AB26" s="525"/>
      <c r="AC26" s="525"/>
      <c r="AD26" s="601" t="s">
        <v>370</v>
      </c>
      <c r="AE26" s="601"/>
      <c r="AF26" s="601"/>
      <c r="AG26" s="601"/>
      <c r="AH26" s="601"/>
      <c r="AI26" s="601"/>
      <c r="AJ26" s="601"/>
      <c r="AK26" s="601"/>
      <c r="AL26" s="588" t="s">
        <v>370</v>
      </c>
      <c r="AM26" s="589"/>
      <c r="AN26" s="589"/>
      <c r="AO26" s="590"/>
      <c r="AP26" s="522" t="s">
        <v>300</v>
      </c>
      <c r="AQ26" s="523"/>
      <c r="AR26" s="523"/>
      <c r="AS26" s="523"/>
      <c r="AT26" s="523"/>
      <c r="AU26" s="523"/>
      <c r="AV26" s="523"/>
      <c r="AW26" s="523"/>
      <c r="AX26" s="523"/>
      <c r="AY26" s="523"/>
      <c r="AZ26" s="523"/>
      <c r="BA26" s="523"/>
      <c r="BB26" s="523"/>
      <c r="BC26" s="523"/>
      <c r="BD26" s="523"/>
      <c r="BE26" s="523"/>
      <c r="BF26" s="524"/>
      <c r="BG26" s="520" t="s">
        <v>370</v>
      </c>
      <c r="BH26" s="518"/>
      <c r="BI26" s="518"/>
      <c r="BJ26" s="518"/>
      <c r="BK26" s="518"/>
      <c r="BL26" s="518"/>
      <c r="BM26" s="518"/>
      <c r="BN26" s="521"/>
      <c r="BO26" s="525" t="s">
        <v>370</v>
      </c>
      <c r="BP26" s="525"/>
      <c r="BQ26" s="525"/>
      <c r="BR26" s="525"/>
      <c r="BS26" s="601" t="s">
        <v>370</v>
      </c>
      <c r="BT26" s="601"/>
      <c r="BU26" s="601"/>
      <c r="BV26" s="601"/>
      <c r="BW26" s="601"/>
      <c r="BX26" s="601"/>
      <c r="BY26" s="601"/>
      <c r="BZ26" s="601"/>
      <c r="CA26" s="601"/>
      <c r="CB26" s="624"/>
      <c r="CD26" s="514" t="s">
        <v>301</v>
      </c>
      <c r="CE26" s="515"/>
      <c r="CF26" s="515"/>
      <c r="CG26" s="515"/>
      <c r="CH26" s="515"/>
      <c r="CI26" s="515"/>
      <c r="CJ26" s="515"/>
      <c r="CK26" s="515"/>
      <c r="CL26" s="515"/>
      <c r="CM26" s="515"/>
      <c r="CN26" s="515"/>
      <c r="CO26" s="515"/>
      <c r="CP26" s="515"/>
      <c r="CQ26" s="516"/>
      <c r="CR26" s="520">
        <v>330597</v>
      </c>
      <c r="CS26" s="535"/>
      <c r="CT26" s="535"/>
      <c r="CU26" s="535"/>
      <c r="CV26" s="535"/>
      <c r="CW26" s="535"/>
      <c r="CX26" s="535"/>
      <c r="CY26" s="536"/>
      <c r="CZ26" s="532">
        <v>7.4</v>
      </c>
      <c r="DA26" s="581"/>
      <c r="DB26" s="581"/>
      <c r="DC26" s="582"/>
      <c r="DD26" s="517">
        <v>95379</v>
      </c>
      <c r="DE26" s="535"/>
      <c r="DF26" s="535"/>
      <c r="DG26" s="535"/>
      <c r="DH26" s="535"/>
      <c r="DI26" s="535"/>
      <c r="DJ26" s="535"/>
      <c r="DK26" s="536"/>
      <c r="DL26" s="517">
        <v>95379</v>
      </c>
      <c r="DM26" s="535"/>
      <c r="DN26" s="535"/>
      <c r="DO26" s="535"/>
      <c r="DP26" s="535"/>
      <c r="DQ26" s="535"/>
      <c r="DR26" s="535"/>
      <c r="DS26" s="535"/>
      <c r="DT26" s="535"/>
      <c r="DU26" s="535"/>
      <c r="DV26" s="536"/>
      <c r="DW26" s="588">
        <v>3.8</v>
      </c>
      <c r="DX26" s="599"/>
      <c r="DY26" s="599"/>
      <c r="DZ26" s="599"/>
      <c r="EA26" s="599"/>
      <c r="EB26" s="599"/>
      <c r="EC26" s="600"/>
    </row>
    <row r="27" spans="2:133" ht="11.25" customHeight="1">
      <c r="B27" s="560" t="s">
        <v>302</v>
      </c>
      <c r="C27" s="561"/>
      <c r="D27" s="561"/>
      <c r="E27" s="561"/>
      <c r="F27" s="561"/>
      <c r="G27" s="561"/>
      <c r="H27" s="561"/>
      <c r="I27" s="561"/>
      <c r="J27" s="561"/>
      <c r="K27" s="561"/>
      <c r="L27" s="561"/>
      <c r="M27" s="561"/>
      <c r="N27" s="561"/>
      <c r="O27" s="561"/>
      <c r="P27" s="561"/>
      <c r="Q27" s="562"/>
      <c r="R27" s="520" t="s">
        <v>370</v>
      </c>
      <c r="S27" s="518"/>
      <c r="T27" s="518"/>
      <c r="U27" s="518"/>
      <c r="V27" s="518"/>
      <c r="W27" s="518"/>
      <c r="X27" s="518"/>
      <c r="Y27" s="521"/>
      <c r="Z27" s="525" t="s">
        <v>370</v>
      </c>
      <c r="AA27" s="525"/>
      <c r="AB27" s="525"/>
      <c r="AC27" s="525"/>
      <c r="AD27" s="601" t="s">
        <v>370</v>
      </c>
      <c r="AE27" s="601"/>
      <c r="AF27" s="601"/>
      <c r="AG27" s="601"/>
      <c r="AH27" s="601"/>
      <c r="AI27" s="601"/>
      <c r="AJ27" s="601"/>
      <c r="AK27" s="601"/>
      <c r="AL27" s="588" t="s">
        <v>370</v>
      </c>
      <c r="AM27" s="589"/>
      <c r="AN27" s="589"/>
      <c r="AO27" s="590"/>
      <c r="AP27" s="573" t="s">
        <v>303</v>
      </c>
      <c r="AQ27" s="574"/>
      <c r="AR27" s="574"/>
      <c r="AS27" s="574"/>
      <c r="AT27" s="574"/>
      <c r="AU27" s="574"/>
      <c r="AV27" s="574"/>
      <c r="AW27" s="574"/>
      <c r="AX27" s="574"/>
      <c r="AY27" s="574"/>
      <c r="AZ27" s="574"/>
      <c r="BA27" s="574"/>
      <c r="BB27" s="574"/>
      <c r="BC27" s="574"/>
      <c r="BD27" s="574"/>
      <c r="BE27" s="574"/>
      <c r="BF27" s="575"/>
      <c r="BG27" s="520">
        <v>2035080</v>
      </c>
      <c r="BH27" s="518"/>
      <c r="BI27" s="518"/>
      <c r="BJ27" s="518"/>
      <c r="BK27" s="518"/>
      <c r="BL27" s="518"/>
      <c r="BM27" s="518"/>
      <c r="BN27" s="521"/>
      <c r="BO27" s="525">
        <v>100</v>
      </c>
      <c r="BP27" s="525"/>
      <c r="BQ27" s="525"/>
      <c r="BR27" s="525"/>
      <c r="BS27" s="601">
        <v>33238</v>
      </c>
      <c r="BT27" s="601"/>
      <c r="BU27" s="601"/>
      <c r="BV27" s="601"/>
      <c r="BW27" s="601"/>
      <c r="BX27" s="601"/>
      <c r="BY27" s="601"/>
      <c r="BZ27" s="601"/>
      <c r="CA27" s="601"/>
      <c r="CB27" s="624"/>
      <c r="CD27" s="514" t="s">
        <v>304</v>
      </c>
      <c r="CE27" s="515"/>
      <c r="CF27" s="515"/>
      <c r="CG27" s="515"/>
      <c r="CH27" s="515"/>
      <c r="CI27" s="515"/>
      <c r="CJ27" s="515"/>
      <c r="CK27" s="515"/>
      <c r="CL27" s="515"/>
      <c r="CM27" s="515"/>
      <c r="CN27" s="515"/>
      <c r="CO27" s="515"/>
      <c r="CP27" s="515"/>
      <c r="CQ27" s="516"/>
      <c r="CR27" s="520">
        <v>356484</v>
      </c>
      <c r="CS27" s="518"/>
      <c r="CT27" s="518"/>
      <c r="CU27" s="518"/>
      <c r="CV27" s="518"/>
      <c r="CW27" s="518"/>
      <c r="CX27" s="518"/>
      <c r="CY27" s="521"/>
      <c r="CZ27" s="532">
        <v>8</v>
      </c>
      <c r="DA27" s="581"/>
      <c r="DB27" s="581"/>
      <c r="DC27" s="582"/>
      <c r="DD27" s="517">
        <v>352259</v>
      </c>
      <c r="DE27" s="518"/>
      <c r="DF27" s="518"/>
      <c r="DG27" s="518"/>
      <c r="DH27" s="518"/>
      <c r="DI27" s="518"/>
      <c r="DJ27" s="518"/>
      <c r="DK27" s="521"/>
      <c r="DL27" s="517">
        <v>352259</v>
      </c>
      <c r="DM27" s="518"/>
      <c r="DN27" s="518"/>
      <c r="DO27" s="518"/>
      <c r="DP27" s="518"/>
      <c r="DQ27" s="518"/>
      <c r="DR27" s="518"/>
      <c r="DS27" s="518"/>
      <c r="DT27" s="518"/>
      <c r="DU27" s="518"/>
      <c r="DV27" s="521"/>
      <c r="DW27" s="588">
        <v>14.2</v>
      </c>
      <c r="DX27" s="599"/>
      <c r="DY27" s="599"/>
      <c r="DZ27" s="599"/>
      <c r="EA27" s="599"/>
      <c r="EB27" s="599"/>
      <c r="EC27" s="600"/>
    </row>
    <row r="28" spans="2:133" ht="11.25" customHeight="1">
      <c r="B28" s="522" t="s">
        <v>305</v>
      </c>
      <c r="C28" s="523"/>
      <c r="D28" s="523"/>
      <c r="E28" s="523"/>
      <c r="F28" s="523"/>
      <c r="G28" s="523"/>
      <c r="H28" s="523"/>
      <c r="I28" s="523"/>
      <c r="J28" s="523"/>
      <c r="K28" s="523"/>
      <c r="L28" s="523"/>
      <c r="M28" s="523"/>
      <c r="N28" s="523"/>
      <c r="O28" s="523"/>
      <c r="P28" s="523"/>
      <c r="Q28" s="524"/>
      <c r="R28" s="520">
        <v>201764</v>
      </c>
      <c r="S28" s="518"/>
      <c r="T28" s="518"/>
      <c r="U28" s="518"/>
      <c r="V28" s="518"/>
      <c r="W28" s="518"/>
      <c r="X28" s="518"/>
      <c r="Y28" s="521"/>
      <c r="Z28" s="525">
        <v>4.4000000000000004</v>
      </c>
      <c r="AA28" s="525"/>
      <c r="AB28" s="525"/>
      <c r="AC28" s="525"/>
      <c r="AD28" s="601" t="s">
        <v>370</v>
      </c>
      <c r="AE28" s="601"/>
      <c r="AF28" s="601"/>
      <c r="AG28" s="601"/>
      <c r="AH28" s="601"/>
      <c r="AI28" s="601"/>
      <c r="AJ28" s="601"/>
      <c r="AK28" s="601"/>
      <c r="AL28" s="588" t="s">
        <v>370</v>
      </c>
      <c r="AM28" s="589"/>
      <c r="AN28" s="589"/>
      <c r="AO28" s="590"/>
      <c r="AP28" s="545" t="s">
        <v>252</v>
      </c>
      <c r="AQ28" s="546"/>
      <c r="AR28" s="546"/>
      <c r="AS28" s="546"/>
      <c r="AT28" s="546"/>
      <c r="AU28" s="546"/>
      <c r="AV28" s="546"/>
      <c r="AW28" s="546"/>
      <c r="AX28" s="546"/>
      <c r="AY28" s="546"/>
      <c r="AZ28" s="546"/>
      <c r="BA28" s="546"/>
      <c r="BB28" s="546"/>
      <c r="BC28" s="546"/>
      <c r="BD28" s="546"/>
      <c r="BE28" s="546"/>
      <c r="BF28" s="547"/>
      <c r="BG28" s="545" t="s">
        <v>306</v>
      </c>
      <c r="BH28" s="578"/>
      <c r="BI28" s="578"/>
      <c r="BJ28" s="578"/>
      <c r="BK28" s="578"/>
      <c r="BL28" s="578"/>
      <c r="BM28" s="578"/>
      <c r="BN28" s="578"/>
      <c r="BO28" s="578"/>
      <c r="BP28" s="578"/>
      <c r="BQ28" s="579"/>
      <c r="BR28" s="545" t="s">
        <v>307</v>
      </c>
      <c r="BS28" s="578"/>
      <c r="BT28" s="578"/>
      <c r="BU28" s="578"/>
      <c r="BV28" s="578"/>
      <c r="BW28" s="578"/>
      <c r="BX28" s="578"/>
      <c r="BY28" s="578"/>
      <c r="BZ28" s="578"/>
      <c r="CA28" s="578"/>
      <c r="CB28" s="579"/>
      <c r="CD28" s="605" t="s">
        <v>308</v>
      </c>
      <c r="CE28" s="606"/>
      <c r="CF28" s="514" t="s">
        <v>371</v>
      </c>
      <c r="CG28" s="515"/>
      <c r="CH28" s="515"/>
      <c r="CI28" s="515"/>
      <c r="CJ28" s="515"/>
      <c r="CK28" s="515"/>
      <c r="CL28" s="515"/>
      <c r="CM28" s="515"/>
      <c r="CN28" s="515"/>
      <c r="CO28" s="515"/>
      <c r="CP28" s="515"/>
      <c r="CQ28" s="516"/>
      <c r="CR28" s="520">
        <v>356484</v>
      </c>
      <c r="CS28" s="535"/>
      <c r="CT28" s="535"/>
      <c r="CU28" s="535"/>
      <c r="CV28" s="535"/>
      <c r="CW28" s="535"/>
      <c r="CX28" s="535"/>
      <c r="CY28" s="536"/>
      <c r="CZ28" s="532">
        <v>8</v>
      </c>
      <c r="DA28" s="581"/>
      <c r="DB28" s="581"/>
      <c r="DC28" s="582"/>
      <c r="DD28" s="517">
        <v>352259</v>
      </c>
      <c r="DE28" s="535"/>
      <c r="DF28" s="535"/>
      <c r="DG28" s="535"/>
      <c r="DH28" s="535"/>
      <c r="DI28" s="535"/>
      <c r="DJ28" s="535"/>
      <c r="DK28" s="536"/>
      <c r="DL28" s="517">
        <v>352259</v>
      </c>
      <c r="DM28" s="535"/>
      <c r="DN28" s="535"/>
      <c r="DO28" s="535"/>
      <c r="DP28" s="535"/>
      <c r="DQ28" s="535"/>
      <c r="DR28" s="535"/>
      <c r="DS28" s="535"/>
      <c r="DT28" s="535"/>
      <c r="DU28" s="535"/>
      <c r="DV28" s="536"/>
      <c r="DW28" s="588">
        <v>14.2</v>
      </c>
      <c r="DX28" s="599"/>
      <c r="DY28" s="599"/>
      <c r="DZ28" s="599"/>
      <c r="EA28" s="599"/>
      <c r="EB28" s="599"/>
      <c r="EC28" s="600"/>
    </row>
    <row r="29" spans="2:133" ht="11.25" customHeight="1">
      <c r="B29" s="522" t="s">
        <v>309</v>
      </c>
      <c r="C29" s="523"/>
      <c r="D29" s="523"/>
      <c r="E29" s="523"/>
      <c r="F29" s="523"/>
      <c r="G29" s="523"/>
      <c r="H29" s="523"/>
      <c r="I29" s="523"/>
      <c r="J29" s="523"/>
      <c r="K29" s="523"/>
      <c r="L29" s="523"/>
      <c r="M29" s="523"/>
      <c r="N29" s="523"/>
      <c r="O29" s="523"/>
      <c r="P29" s="523"/>
      <c r="Q29" s="524"/>
      <c r="R29" s="520">
        <v>36668</v>
      </c>
      <c r="S29" s="518"/>
      <c r="T29" s="518"/>
      <c r="U29" s="518"/>
      <c r="V29" s="518"/>
      <c r="W29" s="518"/>
      <c r="X29" s="518"/>
      <c r="Y29" s="521"/>
      <c r="Z29" s="525">
        <v>0.8</v>
      </c>
      <c r="AA29" s="525"/>
      <c r="AB29" s="525"/>
      <c r="AC29" s="525"/>
      <c r="AD29" s="601">
        <v>10179</v>
      </c>
      <c r="AE29" s="601"/>
      <c r="AF29" s="601"/>
      <c r="AG29" s="601"/>
      <c r="AH29" s="601"/>
      <c r="AI29" s="601"/>
      <c r="AJ29" s="601"/>
      <c r="AK29" s="601"/>
      <c r="AL29" s="588">
        <v>0.5</v>
      </c>
      <c r="AM29" s="589"/>
      <c r="AN29" s="589"/>
      <c r="AO29" s="590"/>
      <c r="AP29" s="616" t="s">
        <v>310</v>
      </c>
      <c r="AQ29" s="617"/>
      <c r="AR29" s="617"/>
      <c r="AS29" s="617"/>
      <c r="AT29" s="612" t="s">
        <v>311</v>
      </c>
      <c r="AU29" s="164"/>
      <c r="AV29" s="164"/>
      <c r="AW29" s="164"/>
      <c r="AX29" s="548" t="s">
        <v>213</v>
      </c>
      <c r="AY29" s="549"/>
      <c r="AZ29" s="549"/>
      <c r="BA29" s="549"/>
      <c r="BB29" s="549"/>
      <c r="BC29" s="549"/>
      <c r="BD29" s="549"/>
      <c r="BE29" s="549"/>
      <c r="BF29" s="550"/>
      <c r="BG29" s="615">
        <v>93.8</v>
      </c>
      <c r="BH29" s="610"/>
      <c r="BI29" s="610"/>
      <c r="BJ29" s="610"/>
      <c r="BK29" s="610"/>
      <c r="BL29" s="610"/>
      <c r="BM29" s="609">
        <v>76.099999999999994</v>
      </c>
      <c r="BN29" s="610"/>
      <c r="BO29" s="610"/>
      <c r="BP29" s="610"/>
      <c r="BQ29" s="611"/>
      <c r="BR29" s="615">
        <v>93.6</v>
      </c>
      <c r="BS29" s="610"/>
      <c r="BT29" s="610"/>
      <c r="BU29" s="610"/>
      <c r="BV29" s="610"/>
      <c r="BW29" s="610"/>
      <c r="BX29" s="609">
        <v>78.7</v>
      </c>
      <c r="BY29" s="610"/>
      <c r="BZ29" s="610"/>
      <c r="CA29" s="610"/>
      <c r="CB29" s="611"/>
      <c r="CD29" s="607"/>
      <c r="CE29" s="608"/>
      <c r="CF29" s="514" t="s">
        <v>372</v>
      </c>
      <c r="CG29" s="515"/>
      <c r="CH29" s="515"/>
      <c r="CI29" s="515"/>
      <c r="CJ29" s="515"/>
      <c r="CK29" s="515"/>
      <c r="CL29" s="515"/>
      <c r="CM29" s="515"/>
      <c r="CN29" s="515"/>
      <c r="CO29" s="515"/>
      <c r="CP29" s="515"/>
      <c r="CQ29" s="516"/>
      <c r="CR29" s="520" t="s">
        <v>344</v>
      </c>
      <c r="CS29" s="518"/>
      <c r="CT29" s="518"/>
      <c r="CU29" s="518"/>
      <c r="CV29" s="518"/>
      <c r="CW29" s="518"/>
      <c r="CX29" s="518"/>
      <c r="CY29" s="521"/>
      <c r="CZ29" s="532" t="s">
        <v>344</v>
      </c>
      <c r="DA29" s="581"/>
      <c r="DB29" s="581"/>
      <c r="DC29" s="582"/>
      <c r="DD29" s="517" t="s">
        <v>344</v>
      </c>
      <c r="DE29" s="518"/>
      <c r="DF29" s="518"/>
      <c r="DG29" s="518"/>
      <c r="DH29" s="518"/>
      <c r="DI29" s="518"/>
      <c r="DJ29" s="518"/>
      <c r="DK29" s="521"/>
      <c r="DL29" s="517" t="s">
        <v>344</v>
      </c>
      <c r="DM29" s="518"/>
      <c r="DN29" s="518"/>
      <c r="DO29" s="518"/>
      <c r="DP29" s="518"/>
      <c r="DQ29" s="518"/>
      <c r="DR29" s="518"/>
      <c r="DS29" s="518"/>
      <c r="DT29" s="518"/>
      <c r="DU29" s="518"/>
      <c r="DV29" s="521"/>
      <c r="DW29" s="588" t="s">
        <v>344</v>
      </c>
      <c r="DX29" s="599"/>
      <c r="DY29" s="599"/>
      <c r="DZ29" s="599"/>
      <c r="EA29" s="599"/>
      <c r="EB29" s="599"/>
      <c r="EC29" s="600"/>
    </row>
    <row r="30" spans="2:133" ht="11.25" customHeight="1">
      <c r="B30" s="522" t="s">
        <v>312</v>
      </c>
      <c r="C30" s="523"/>
      <c r="D30" s="523"/>
      <c r="E30" s="523"/>
      <c r="F30" s="523"/>
      <c r="G30" s="523"/>
      <c r="H30" s="523"/>
      <c r="I30" s="523"/>
      <c r="J30" s="523"/>
      <c r="K30" s="523"/>
      <c r="L30" s="523"/>
      <c r="M30" s="523"/>
      <c r="N30" s="523"/>
      <c r="O30" s="523"/>
      <c r="P30" s="523"/>
      <c r="Q30" s="524"/>
      <c r="R30" s="520">
        <v>14484</v>
      </c>
      <c r="S30" s="518"/>
      <c r="T30" s="518"/>
      <c r="U30" s="518"/>
      <c r="V30" s="518"/>
      <c r="W30" s="518"/>
      <c r="X30" s="518"/>
      <c r="Y30" s="521"/>
      <c r="Z30" s="525">
        <v>0.3</v>
      </c>
      <c r="AA30" s="525"/>
      <c r="AB30" s="525"/>
      <c r="AC30" s="525"/>
      <c r="AD30" s="601" t="s">
        <v>344</v>
      </c>
      <c r="AE30" s="601"/>
      <c r="AF30" s="601"/>
      <c r="AG30" s="601"/>
      <c r="AH30" s="601"/>
      <c r="AI30" s="601"/>
      <c r="AJ30" s="601"/>
      <c r="AK30" s="601"/>
      <c r="AL30" s="588" t="s">
        <v>344</v>
      </c>
      <c r="AM30" s="589"/>
      <c r="AN30" s="589"/>
      <c r="AO30" s="590"/>
      <c r="AP30" s="618"/>
      <c r="AQ30" s="619"/>
      <c r="AR30" s="619"/>
      <c r="AS30" s="619"/>
      <c r="AT30" s="613"/>
      <c r="AU30" s="165" t="s">
        <v>373</v>
      </c>
      <c r="AV30" s="165"/>
      <c r="AW30" s="165"/>
      <c r="AX30" s="522" t="s">
        <v>313</v>
      </c>
      <c r="AY30" s="523"/>
      <c r="AZ30" s="523"/>
      <c r="BA30" s="523"/>
      <c r="BB30" s="523"/>
      <c r="BC30" s="523"/>
      <c r="BD30" s="523"/>
      <c r="BE30" s="523"/>
      <c r="BF30" s="524"/>
      <c r="BG30" s="622">
        <v>96.1</v>
      </c>
      <c r="BH30" s="535"/>
      <c r="BI30" s="535"/>
      <c r="BJ30" s="535"/>
      <c r="BK30" s="535"/>
      <c r="BL30" s="535"/>
      <c r="BM30" s="589">
        <v>85</v>
      </c>
      <c r="BN30" s="623"/>
      <c r="BO30" s="623"/>
      <c r="BP30" s="623"/>
      <c r="BQ30" s="544"/>
      <c r="BR30" s="622">
        <v>95.5</v>
      </c>
      <c r="BS30" s="535"/>
      <c r="BT30" s="535"/>
      <c r="BU30" s="535"/>
      <c r="BV30" s="535"/>
      <c r="BW30" s="535"/>
      <c r="BX30" s="589">
        <v>86</v>
      </c>
      <c r="BY30" s="623"/>
      <c r="BZ30" s="623"/>
      <c r="CA30" s="623"/>
      <c r="CB30" s="544"/>
      <c r="CD30" s="514" t="s">
        <v>314</v>
      </c>
      <c r="CE30" s="515"/>
      <c r="CF30" s="515"/>
      <c r="CG30" s="515"/>
      <c r="CH30" s="515"/>
      <c r="CI30" s="515"/>
      <c r="CJ30" s="515"/>
      <c r="CK30" s="515"/>
      <c r="CL30" s="515"/>
      <c r="CM30" s="515"/>
      <c r="CN30" s="515"/>
      <c r="CO30" s="515"/>
      <c r="CP30" s="515"/>
      <c r="CQ30" s="516"/>
      <c r="CR30" s="520">
        <v>2213262</v>
      </c>
      <c r="CS30" s="535"/>
      <c r="CT30" s="535"/>
      <c r="CU30" s="535"/>
      <c r="CV30" s="535"/>
      <c r="CW30" s="535"/>
      <c r="CX30" s="535"/>
      <c r="CY30" s="536"/>
      <c r="CZ30" s="532">
        <v>49.7</v>
      </c>
      <c r="DA30" s="581"/>
      <c r="DB30" s="581"/>
      <c r="DC30" s="582"/>
      <c r="DD30" s="517">
        <v>1595573</v>
      </c>
      <c r="DE30" s="535"/>
      <c r="DF30" s="535"/>
      <c r="DG30" s="535"/>
      <c r="DH30" s="535"/>
      <c r="DI30" s="535"/>
      <c r="DJ30" s="535"/>
      <c r="DK30" s="536"/>
      <c r="DL30" s="517">
        <v>1115507</v>
      </c>
      <c r="DM30" s="535"/>
      <c r="DN30" s="535"/>
      <c r="DO30" s="535"/>
      <c r="DP30" s="535"/>
      <c r="DQ30" s="535"/>
      <c r="DR30" s="535"/>
      <c r="DS30" s="535"/>
      <c r="DT30" s="535"/>
      <c r="DU30" s="535"/>
      <c r="DV30" s="536"/>
      <c r="DW30" s="588">
        <v>44.9</v>
      </c>
      <c r="DX30" s="599"/>
      <c r="DY30" s="599"/>
      <c r="DZ30" s="599"/>
      <c r="EA30" s="599"/>
      <c r="EB30" s="599"/>
      <c r="EC30" s="600"/>
    </row>
    <row r="31" spans="2:133" ht="11.25" customHeight="1">
      <c r="B31" s="522" t="s">
        <v>315</v>
      </c>
      <c r="C31" s="523"/>
      <c r="D31" s="523"/>
      <c r="E31" s="523"/>
      <c r="F31" s="523"/>
      <c r="G31" s="523"/>
      <c r="H31" s="523"/>
      <c r="I31" s="523"/>
      <c r="J31" s="523"/>
      <c r="K31" s="523"/>
      <c r="L31" s="523"/>
      <c r="M31" s="523"/>
      <c r="N31" s="523"/>
      <c r="O31" s="523"/>
      <c r="P31" s="523"/>
      <c r="Q31" s="524"/>
      <c r="R31" s="520">
        <v>877829</v>
      </c>
      <c r="S31" s="518"/>
      <c r="T31" s="518"/>
      <c r="U31" s="518"/>
      <c r="V31" s="518"/>
      <c r="W31" s="518"/>
      <c r="X31" s="518"/>
      <c r="Y31" s="521"/>
      <c r="Z31" s="525">
        <v>19.100000000000001</v>
      </c>
      <c r="AA31" s="525"/>
      <c r="AB31" s="525"/>
      <c r="AC31" s="525"/>
      <c r="AD31" s="601" t="s">
        <v>374</v>
      </c>
      <c r="AE31" s="601"/>
      <c r="AF31" s="601"/>
      <c r="AG31" s="601"/>
      <c r="AH31" s="601"/>
      <c r="AI31" s="601"/>
      <c r="AJ31" s="601"/>
      <c r="AK31" s="601"/>
      <c r="AL31" s="588" t="s">
        <v>374</v>
      </c>
      <c r="AM31" s="589"/>
      <c r="AN31" s="589"/>
      <c r="AO31" s="590"/>
      <c r="AP31" s="620"/>
      <c r="AQ31" s="621"/>
      <c r="AR31" s="621"/>
      <c r="AS31" s="621"/>
      <c r="AT31" s="614"/>
      <c r="AU31" s="166"/>
      <c r="AV31" s="166"/>
      <c r="AW31" s="166"/>
      <c r="AX31" s="573" t="s">
        <v>316</v>
      </c>
      <c r="AY31" s="574"/>
      <c r="AZ31" s="574"/>
      <c r="BA31" s="574"/>
      <c r="BB31" s="574"/>
      <c r="BC31" s="574"/>
      <c r="BD31" s="574"/>
      <c r="BE31" s="574"/>
      <c r="BF31" s="575"/>
      <c r="BG31" s="576">
        <v>92.2</v>
      </c>
      <c r="BH31" s="542"/>
      <c r="BI31" s="542"/>
      <c r="BJ31" s="542"/>
      <c r="BK31" s="542"/>
      <c r="BL31" s="542"/>
      <c r="BM31" s="577">
        <v>71.5</v>
      </c>
      <c r="BN31" s="542"/>
      <c r="BO31" s="542"/>
      <c r="BP31" s="542"/>
      <c r="BQ31" s="543"/>
      <c r="BR31" s="576">
        <v>92.7</v>
      </c>
      <c r="BS31" s="542"/>
      <c r="BT31" s="542"/>
      <c r="BU31" s="542"/>
      <c r="BV31" s="542"/>
      <c r="BW31" s="542"/>
      <c r="BX31" s="577">
        <v>75.3</v>
      </c>
      <c r="BY31" s="542"/>
      <c r="BZ31" s="542"/>
      <c r="CA31" s="542"/>
      <c r="CB31" s="543"/>
      <c r="CD31" s="514" t="s">
        <v>375</v>
      </c>
      <c r="CE31" s="515"/>
      <c r="CF31" s="515"/>
      <c r="CG31" s="515"/>
      <c r="CH31" s="515"/>
      <c r="CI31" s="515"/>
      <c r="CJ31" s="515"/>
      <c r="CK31" s="515"/>
      <c r="CL31" s="515"/>
      <c r="CM31" s="515"/>
      <c r="CN31" s="515"/>
      <c r="CO31" s="515"/>
      <c r="CP31" s="515"/>
      <c r="CQ31" s="516"/>
      <c r="CR31" s="520">
        <v>788210</v>
      </c>
      <c r="CS31" s="518"/>
      <c r="CT31" s="518"/>
      <c r="CU31" s="518"/>
      <c r="CV31" s="518"/>
      <c r="CW31" s="518"/>
      <c r="CX31" s="518"/>
      <c r="CY31" s="521"/>
      <c r="CZ31" s="532">
        <v>17.7</v>
      </c>
      <c r="DA31" s="581"/>
      <c r="DB31" s="581"/>
      <c r="DC31" s="582"/>
      <c r="DD31" s="517">
        <v>612172</v>
      </c>
      <c r="DE31" s="518"/>
      <c r="DF31" s="518"/>
      <c r="DG31" s="518"/>
      <c r="DH31" s="518"/>
      <c r="DI31" s="518"/>
      <c r="DJ31" s="518"/>
      <c r="DK31" s="521"/>
      <c r="DL31" s="517">
        <v>505961</v>
      </c>
      <c r="DM31" s="518"/>
      <c r="DN31" s="518"/>
      <c r="DO31" s="518"/>
      <c r="DP31" s="518"/>
      <c r="DQ31" s="518"/>
      <c r="DR31" s="518"/>
      <c r="DS31" s="518"/>
      <c r="DT31" s="518"/>
      <c r="DU31" s="518"/>
      <c r="DV31" s="521"/>
      <c r="DW31" s="588">
        <v>20.3</v>
      </c>
      <c r="DX31" s="599"/>
      <c r="DY31" s="599"/>
      <c r="DZ31" s="599"/>
      <c r="EA31" s="599"/>
      <c r="EB31" s="599"/>
      <c r="EC31" s="600"/>
    </row>
    <row r="32" spans="2:133" ht="11.25" customHeight="1">
      <c r="B32" s="522" t="s">
        <v>317</v>
      </c>
      <c r="C32" s="523"/>
      <c r="D32" s="523"/>
      <c r="E32" s="523"/>
      <c r="F32" s="523"/>
      <c r="G32" s="523"/>
      <c r="H32" s="523"/>
      <c r="I32" s="523"/>
      <c r="J32" s="523"/>
      <c r="K32" s="523"/>
      <c r="L32" s="523"/>
      <c r="M32" s="523"/>
      <c r="N32" s="523"/>
      <c r="O32" s="523"/>
      <c r="P32" s="523"/>
      <c r="Q32" s="524"/>
      <c r="R32" s="520">
        <v>56987</v>
      </c>
      <c r="S32" s="518"/>
      <c r="T32" s="518"/>
      <c r="U32" s="518"/>
      <c r="V32" s="518"/>
      <c r="W32" s="518"/>
      <c r="X32" s="518"/>
      <c r="Y32" s="521"/>
      <c r="Z32" s="525">
        <v>1.2</v>
      </c>
      <c r="AA32" s="525"/>
      <c r="AB32" s="525"/>
      <c r="AC32" s="525"/>
      <c r="AD32" s="601" t="s">
        <v>374</v>
      </c>
      <c r="AE32" s="601"/>
      <c r="AF32" s="601"/>
      <c r="AG32" s="601"/>
      <c r="AH32" s="601"/>
      <c r="AI32" s="601"/>
      <c r="AJ32" s="601"/>
      <c r="AK32" s="601"/>
      <c r="AL32" s="588" t="s">
        <v>374</v>
      </c>
      <c r="AM32" s="589"/>
      <c r="AN32" s="589"/>
      <c r="AO32" s="590"/>
      <c r="AP32" s="167"/>
      <c r="AQ32" s="168"/>
      <c r="AR32" s="165"/>
      <c r="AS32" s="164"/>
      <c r="AT32" s="164"/>
      <c r="AU32" s="164"/>
      <c r="AV32" s="164"/>
      <c r="AW32" s="164"/>
      <c r="AX32" s="164"/>
      <c r="AY32" s="164"/>
      <c r="AZ32" s="164"/>
      <c r="BA32" s="164"/>
      <c r="BB32" s="164"/>
      <c r="BC32" s="164"/>
      <c r="BD32" s="164"/>
      <c r="BE32" s="164"/>
      <c r="BF32" s="164"/>
      <c r="BG32" s="168"/>
      <c r="BH32" s="168"/>
      <c r="BI32" s="168"/>
      <c r="BJ32" s="168"/>
      <c r="BK32" s="168"/>
      <c r="BL32" s="168"/>
      <c r="BM32" s="168"/>
      <c r="BN32" s="168"/>
      <c r="BO32" s="168"/>
      <c r="BP32" s="168"/>
      <c r="BQ32" s="168"/>
      <c r="BR32" s="168"/>
      <c r="BS32" s="168"/>
      <c r="BT32" s="168"/>
      <c r="BU32" s="168"/>
      <c r="BV32" s="168"/>
      <c r="BW32" s="168"/>
      <c r="BX32" s="168"/>
      <c r="BY32" s="168"/>
      <c r="BZ32" s="168"/>
      <c r="CA32" s="168"/>
      <c r="CB32" s="168"/>
      <c r="CD32" s="514" t="s">
        <v>376</v>
      </c>
      <c r="CE32" s="515"/>
      <c r="CF32" s="515"/>
      <c r="CG32" s="515"/>
      <c r="CH32" s="515"/>
      <c r="CI32" s="515"/>
      <c r="CJ32" s="515"/>
      <c r="CK32" s="515"/>
      <c r="CL32" s="515"/>
      <c r="CM32" s="515"/>
      <c r="CN32" s="515"/>
      <c r="CO32" s="515"/>
      <c r="CP32" s="515"/>
      <c r="CQ32" s="516"/>
      <c r="CR32" s="520">
        <v>52366</v>
      </c>
      <c r="CS32" s="535"/>
      <c r="CT32" s="535"/>
      <c r="CU32" s="535"/>
      <c r="CV32" s="535"/>
      <c r="CW32" s="535"/>
      <c r="CX32" s="535"/>
      <c r="CY32" s="536"/>
      <c r="CZ32" s="532">
        <v>1.2</v>
      </c>
      <c r="DA32" s="581"/>
      <c r="DB32" s="581"/>
      <c r="DC32" s="582"/>
      <c r="DD32" s="517">
        <v>37621</v>
      </c>
      <c r="DE32" s="535"/>
      <c r="DF32" s="535"/>
      <c r="DG32" s="535"/>
      <c r="DH32" s="535"/>
      <c r="DI32" s="535"/>
      <c r="DJ32" s="535"/>
      <c r="DK32" s="536"/>
      <c r="DL32" s="517">
        <v>37621</v>
      </c>
      <c r="DM32" s="535"/>
      <c r="DN32" s="535"/>
      <c r="DO32" s="535"/>
      <c r="DP32" s="535"/>
      <c r="DQ32" s="535"/>
      <c r="DR32" s="535"/>
      <c r="DS32" s="535"/>
      <c r="DT32" s="535"/>
      <c r="DU32" s="535"/>
      <c r="DV32" s="536"/>
      <c r="DW32" s="588">
        <v>1.5</v>
      </c>
      <c r="DX32" s="599"/>
      <c r="DY32" s="599"/>
      <c r="DZ32" s="599"/>
      <c r="EA32" s="599"/>
      <c r="EB32" s="599"/>
      <c r="EC32" s="600"/>
    </row>
    <row r="33" spans="2:133" ht="11.25" customHeight="1">
      <c r="B33" s="522" t="s">
        <v>318</v>
      </c>
      <c r="C33" s="523"/>
      <c r="D33" s="523"/>
      <c r="E33" s="523"/>
      <c r="F33" s="523"/>
      <c r="G33" s="523"/>
      <c r="H33" s="523"/>
      <c r="I33" s="523"/>
      <c r="J33" s="523"/>
      <c r="K33" s="523"/>
      <c r="L33" s="523"/>
      <c r="M33" s="523"/>
      <c r="N33" s="523"/>
      <c r="O33" s="523"/>
      <c r="P33" s="523"/>
      <c r="Q33" s="524"/>
      <c r="R33" s="520">
        <v>54920</v>
      </c>
      <c r="S33" s="518"/>
      <c r="T33" s="518"/>
      <c r="U33" s="518"/>
      <c r="V33" s="518"/>
      <c r="W33" s="518"/>
      <c r="X33" s="518"/>
      <c r="Y33" s="521"/>
      <c r="Z33" s="525">
        <v>1.2</v>
      </c>
      <c r="AA33" s="525"/>
      <c r="AB33" s="525"/>
      <c r="AC33" s="525"/>
      <c r="AD33" s="601">
        <v>1419</v>
      </c>
      <c r="AE33" s="601"/>
      <c r="AF33" s="601"/>
      <c r="AG33" s="601"/>
      <c r="AH33" s="601"/>
      <c r="AI33" s="601"/>
      <c r="AJ33" s="601"/>
      <c r="AK33" s="601"/>
      <c r="AL33" s="588">
        <v>0.1</v>
      </c>
      <c r="AM33" s="589"/>
      <c r="AN33" s="589"/>
      <c r="AO33" s="590"/>
      <c r="AP33" s="169"/>
      <c r="AQ33" s="545" t="s">
        <v>319</v>
      </c>
      <c r="AR33" s="546"/>
      <c r="AS33" s="546"/>
      <c r="AT33" s="546"/>
      <c r="AU33" s="546"/>
      <c r="AV33" s="546"/>
      <c r="AW33" s="546"/>
      <c r="AX33" s="546"/>
      <c r="AY33" s="546"/>
      <c r="AZ33" s="546"/>
      <c r="BA33" s="546"/>
      <c r="BB33" s="546"/>
      <c r="BC33" s="546"/>
      <c r="BD33" s="546"/>
      <c r="BE33" s="546"/>
      <c r="BF33" s="547"/>
      <c r="BG33" s="545" t="s">
        <v>320</v>
      </c>
      <c r="BH33" s="546"/>
      <c r="BI33" s="546"/>
      <c r="BJ33" s="546"/>
      <c r="BK33" s="546"/>
      <c r="BL33" s="546"/>
      <c r="BM33" s="546"/>
      <c r="BN33" s="546"/>
      <c r="BO33" s="546"/>
      <c r="BP33" s="546"/>
      <c r="BQ33" s="546"/>
      <c r="BR33" s="546"/>
      <c r="BS33" s="546"/>
      <c r="BT33" s="546"/>
      <c r="BU33" s="546"/>
      <c r="BV33" s="546"/>
      <c r="BW33" s="546"/>
      <c r="BX33" s="546"/>
      <c r="BY33" s="546"/>
      <c r="BZ33" s="546"/>
      <c r="CA33" s="546"/>
      <c r="CB33" s="547"/>
      <c r="CD33" s="514" t="s">
        <v>321</v>
      </c>
      <c r="CE33" s="515"/>
      <c r="CF33" s="515"/>
      <c r="CG33" s="515"/>
      <c r="CH33" s="515"/>
      <c r="CI33" s="515"/>
      <c r="CJ33" s="515"/>
      <c r="CK33" s="515"/>
      <c r="CL33" s="515"/>
      <c r="CM33" s="515"/>
      <c r="CN33" s="515"/>
      <c r="CO33" s="515"/>
      <c r="CP33" s="515"/>
      <c r="CQ33" s="516"/>
      <c r="CR33" s="520">
        <v>850980</v>
      </c>
      <c r="CS33" s="518"/>
      <c r="CT33" s="518"/>
      <c r="CU33" s="518"/>
      <c r="CV33" s="518"/>
      <c r="CW33" s="518"/>
      <c r="CX33" s="518"/>
      <c r="CY33" s="521"/>
      <c r="CZ33" s="532">
        <v>19.100000000000001</v>
      </c>
      <c r="DA33" s="581"/>
      <c r="DB33" s="581"/>
      <c r="DC33" s="582"/>
      <c r="DD33" s="517">
        <v>464207</v>
      </c>
      <c r="DE33" s="518"/>
      <c r="DF33" s="518"/>
      <c r="DG33" s="518"/>
      <c r="DH33" s="518"/>
      <c r="DI33" s="518"/>
      <c r="DJ33" s="518"/>
      <c r="DK33" s="521"/>
      <c r="DL33" s="517">
        <v>367830</v>
      </c>
      <c r="DM33" s="518"/>
      <c r="DN33" s="518"/>
      <c r="DO33" s="518"/>
      <c r="DP33" s="518"/>
      <c r="DQ33" s="518"/>
      <c r="DR33" s="518"/>
      <c r="DS33" s="518"/>
      <c r="DT33" s="518"/>
      <c r="DU33" s="518"/>
      <c r="DV33" s="521"/>
      <c r="DW33" s="588">
        <v>14.8</v>
      </c>
      <c r="DX33" s="599"/>
      <c r="DY33" s="599"/>
      <c r="DZ33" s="599"/>
      <c r="EA33" s="599"/>
      <c r="EB33" s="599"/>
      <c r="EC33" s="600"/>
    </row>
    <row r="34" spans="2:133" ht="11.25" customHeight="1">
      <c r="B34" s="522" t="s">
        <v>322</v>
      </c>
      <c r="C34" s="523"/>
      <c r="D34" s="523"/>
      <c r="E34" s="523"/>
      <c r="F34" s="523"/>
      <c r="G34" s="523"/>
      <c r="H34" s="523"/>
      <c r="I34" s="523"/>
      <c r="J34" s="523"/>
      <c r="K34" s="523"/>
      <c r="L34" s="523"/>
      <c r="M34" s="523"/>
      <c r="N34" s="523"/>
      <c r="O34" s="523"/>
      <c r="P34" s="523"/>
      <c r="Q34" s="524"/>
      <c r="R34" s="520">
        <v>346600</v>
      </c>
      <c r="S34" s="518"/>
      <c r="T34" s="518"/>
      <c r="U34" s="518"/>
      <c r="V34" s="518"/>
      <c r="W34" s="518"/>
      <c r="X34" s="518"/>
      <c r="Y34" s="521"/>
      <c r="Z34" s="525">
        <v>7.5</v>
      </c>
      <c r="AA34" s="525"/>
      <c r="AB34" s="525"/>
      <c r="AC34" s="525"/>
      <c r="AD34" s="601" t="s">
        <v>377</v>
      </c>
      <c r="AE34" s="601"/>
      <c r="AF34" s="601"/>
      <c r="AG34" s="601"/>
      <c r="AH34" s="601"/>
      <c r="AI34" s="601"/>
      <c r="AJ34" s="601"/>
      <c r="AK34" s="601"/>
      <c r="AL34" s="588" t="s">
        <v>377</v>
      </c>
      <c r="AM34" s="589"/>
      <c r="AN34" s="589"/>
      <c r="AO34" s="590"/>
      <c r="AP34" s="169"/>
      <c r="AQ34" s="551" t="s">
        <v>323</v>
      </c>
      <c r="AR34" s="552"/>
      <c r="AS34" s="552"/>
      <c r="AT34" s="552"/>
      <c r="AU34" s="552"/>
      <c r="AV34" s="552"/>
      <c r="AW34" s="552"/>
      <c r="AX34" s="552"/>
      <c r="AY34" s="553"/>
      <c r="AZ34" s="602">
        <v>862419</v>
      </c>
      <c r="BA34" s="603"/>
      <c r="BB34" s="603"/>
      <c r="BC34" s="603"/>
      <c r="BD34" s="603"/>
      <c r="BE34" s="603"/>
      <c r="BF34" s="604"/>
      <c r="BG34" s="551" t="s">
        <v>324</v>
      </c>
      <c r="BH34" s="552"/>
      <c r="BI34" s="552"/>
      <c r="BJ34" s="552"/>
      <c r="BK34" s="552"/>
      <c r="BL34" s="552"/>
      <c r="BM34" s="552"/>
      <c r="BN34" s="552"/>
      <c r="BO34" s="552"/>
      <c r="BP34" s="552"/>
      <c r="BQ34" s="552"/>
      <c r="BR34" s="552"/>
      <c r="BS34" s="552"/>
      <c r="BT34" s="552"/>
      <c r="BU34" s="553"/>
      <c r="BV34" s="602">
        <v>63422</v>
      </c>
      <c r="BW34" s="603"/>
      <c r="BX34" s="603"/>
      <c r="BY34" s="603"/>
      <c r="BZ34" s="603"/>
      <c r="CA34" s="603"/>
      <c r="CB34" s="604"/>
      <c r="CD34" s="514" t="s">
        <v>325</v>
      </c>
      <c r="CE34" s="515"/>
      <c r="CF34" s="515"/>
      <c r="CG34" s="515"/>
      <c r="CH34" s="515"/>
      <c r="CI34" s="515"/>
      <c r="CJ34" s="515"/>
      <c r="CK34" s="515"/>
      <c r="CL34" s="515"/>
      <c r="CM34" s="515"/>
      <c r="CN34" s="515"/>
      <c r="CO34" s="515"/>
      <c r="CP34" s="515"/>
      <c r="CQ34" s="516"/>
      <c r="CR34" s="520">
        <v>160505</v>
      </c>
      <c r="CS34" s="535"/>
      <c r="CT34" s="535"/>
      <c r="CU34" s="535"/>
      <c r="CV34" s="535"/>
      <c r="CW34" s="535"/>
      <c r="CX34" s="535"/>
      <c r="CY34" s="536"/>
      <c r="CZ34" s="532">
        <v>3.6</v>
      </c>
      <c r="DA34" s="581"/>
      <c r="DB34" s="581"/>
      <c r="DC34" s="582"/>
      <c r="DD34" s="517">
        <v>160505</v>
      </c>
      <c r="DE34" s="535"/>
      <c r="DF34" s="535"/>
      <c r="DG34" s="535"/>
      <c r="DH34" s="535"/>
      <c r="DI34" s="535"/>
      <c r="DJ34" s="535"/>
      <c r="DK34" s="536"/>
      <c r="DL34" s="517">
        <v>153112</v>
      </c>
      <c r="DM34" s="535"/>
      <c r="DN34" s="535"/>
      <c r="DO34" s="535"/>
      <c r="DP34" s="535"/>
      <c r="DQ34" s="535"/>
      <c r="DR34" s="535"/>
      <c r="DS34" s="535"/>
      <c r="DT34" s="535"/>
      <c r="DU34" s="535"/>
      <c r="DV34" s="536"/>
      <c r="DW34" s="588">
        <v>6.2</v>
      </c>
      <c r="DX34" s="599"/>
      <c r="DY34" s="599"/>
      <c r="DZ34" s="599"/>
      <c r="EA34" s="599"/>
      <c r="EB34" s="599"/>
      <c r="EC34" s="600"/>
    </row>
    <row r="35" spans="2:133" ht="11.25" customHeight="1">
      <c r="B35" s="522" t="s">
        <v>326</v>
      </c>
      <c r="C35" s="523"/>
      <c r="D35" s="523"/>
      <c r="E35" s="523"/>
      <c r="F35" s="523"/>
      <c r="G35" s="523"/>
      <c r="H35" s="523"/>
      <c r="I35" s="523"/>
      <c r="J35" s="523"/>
      <c r="K35" s="523"/>
      <c r="L35" s="523"/>
      <c r="M35" s="523"/>
      <c r="N35" s="523"/>
      <c r="O35" s="523"/>
      <c r="P35" s="523"/>
      <c r="Q35" s="524"/>
      <c r="R35" s="520" t="s">
        <v>378</v>
      </c>
      <c r="S35" s="518"/>
      <c r="T35" s="518"/>
      <c r="U35" s="518"/>
      <c r="V35" s="518"/>
      <c r="W35" s="518"/>
      <c r="X35" s="518"/>
      <c r="Y35" s="521"/>
      <c r="Z35" s="525" t="s">
        <v>378</v>
      </c>
      <c r="AA35" s="525"/>
      <c r="AB35" s="525"/>
      <c r="AC35" s="525"/>
      <c r="AD35" s="601" t="s">
        <v>378</v>
      </c>
      <c r="AE35" s="601"/>
      <c r="AF35" s="601"/>
      <c r="AG35" s="601"/>
      <c r="AH35" s="601"/>
      <c r="AI35" s="601"/>
      <c r="AJ35" s="601"/>
      <c r="AK35" s="601"/>
      <c r="AL35" s="588" t="s">
        <v>378</v>
      </c>
      <c r="AM35" s="589"/>
      <c r="AN35" s="589"/>
      <c r="AO35" s="590"/>
      <c r="AQ35" s="554" t="s">
        <v>379</v>
      </c>
      <c r="AR35" s="555"/>
      <c r="AS35" s="555"/>
      <c r="AT35" s="555"/>
      <c r="AU35" s="555"/>
      <c r="AV35" s="555"/>
      <c r="AW35" s="555"/>
      <c r="AX35" s="555"/>
      <c r="AY35" s="556"/>
      <c r="AZ35" s="520">
        <v>423384</v>
      </c>
      <c r="BA35" s="518"/>
      <c r="BB35" s="518"/>
      <c r="BC35" s="518"/>
      <c r="BD35" s="535"/>
      <c r="BE35" s="535"/>
      <c r="BF35" s="544"/>
      <c r="BG35" s="514" t="s">
        <v>327</v>
      </c>
      <c r="BH35" s="515"/>
      <c r="BI35" s="515"/>
      <c r="BJ35" s="515"/>
      <c r="BK35" s="515"/>
      <c r="BL35" s="515"/>
      <c r="BM35" s="515"/>
      <c r="BN35" s="515"/>
      <c r="BO35" s="515"/>
      <c r="BP35" s="515"/>
      <c r="BQ35" s="515"/>
      <c r="BR35" s="515"/>
      <c r="BS35" s="515"/>
      <c r="BT35" s="515"/>
      <c r="BU35" s="516"/>
      <c r="BV35" s="520">
        <v>8664</v>
      </c>
      <c r="BW35" s="518"/>
      <c r="BX35" s="518"/>
      <c r="BY35" s="518"/>
      <c r="BZ35" s="518"/>
      <c r="CA35" s="518"/>
      <c r="CB35" s="519"/>
      <c r="CD35" s="514" t="s">
        <v>328</v>
      </c>
      <c r="CE35" s="515"/>
      <c r="CF35" s="515"/>
      <c r="CG35" s="515"/>
      <c r="CH35" s="515"/>
      <c r="CI35" s="515"/>
      <c r="CJ35" s="515"/>
      <c r="CK35" s="515"/>
      <c r="CL35" s="515"/>
      <c r="CM35" s="515"/>
      <c r="CN35" s="515"/>
      <c r="CO35" s="515"/>
      <c r="CP35" s="515"/>
      <c r="CQ35" s="516"/>
      <c r="CR35" s="520">
        <v>361182</v>
      </c>
      <c r="CS35" s="518"/>
      <c r="CT35" s="518"/>
      <c r="CU35" s="518"/>
      <c r="CV35" s="518"/>
      <c r="CW35" s="518"/>
      <c r="CX35" s="518"/>
      <c r="CY35" s="521"/>
      <c r="CZ35" s="532">
        <v>8.1</v>
      </c>
      <c r="DA35" s="581"/>
      <c r="DB35" s="581"/>
      <c r="DC35" s="582"/>
      <c r="DD35" s="517">
        <v>325668</v>
      </c>
      <c r="DE35" s="518"/>
      <c r="DF35" s="518"/>
      <c r="DG35" s="518"/>
      <c r="DH35" s="518"/>
      <c r="DI35" s="518"/>
      <c r="DJ35" s="518"/>
      <c r="DK35" s="521"/>
      <c r="DL35" s="517">
        <v>204095</v>
      </c>
      <c r="DM35" s="518"/>
      <c r="DN35" s="518"/>
      <c r="DO35" s="518"/>
      <c r="DP35" s="518"/>
      <c r="DQ35" s="518"/>
      <c r="DR35" s="518"/>
      <c r="DS35" s="518"/>
      <c r="DT35" s="518"/>
      <c r="DU35" s="518"/>
      <c r="DV35" s="521"/>
      <c r="DW35" s="588">
        <v>8.1999999999999993</v>
      </c>
      <c r="DX35" s="599"/>
      <c r="DY35" s="599"/>
      <c r="DZ35" s="599"/>
      <c r="EA35" s="599"/>
      <c r="EB35" s="599"/>
      <c r="EC35" s="600"/>
    </row>
    <row r="36" spans="2:133" ht="11.25" customHeight="1">
      <c r="B36" s="522" t="s">
        <v>329</v>
      </c>
      <c r="C36" s="523"/>
      <c r="D36" s="523"/>
      <c r="E36" s="523"/>
      <c r="F36" s="523"/>
      <c r="G36" s="523"/>
      <c r="H36" s="523"/>
      <c r="I36" s="523"/>
      <c r="J36" s="523"/>
      <c r="K36" s="523"/>
      <c r="L36" s="523"/>
      <c r="M36" s="523"/>
      <c r="N36" s="523"/>
      <c r="O36" s="523"/>
      <c r="P36" s="523"/>
      <c r="Q36" s="524"/>
      <c r="R36" s="520">
        <v>262900</v>
      </c>
      <c r="S36" s="518"/>
      <c r="T36" s="518"/>
      <c r="U36" s="518"/>
      <c r="V36" s="518"/>
      <c r="W36" s="518"/>
      <c r="X36" s="518"/>
      <c r="Y36" s="521"/>
      <c r="Z36" s="525">
        <v>5.7</v>
      </c>
      <c r="AA36" s="525"/>
      <c r="AB36" s="525"/>
      <c r="AC36" s="525"/>
      <c r="AD36" s="601" t="s">
        <v>380</v>
      </c>
      <c r="AE36" s="601"/>
      <c r="AF36" s="601"/>
      <c r="AG36" s="601"/>
      <c r="AH36" s="601"/>
      <c r="AI36" s="601"/>
      <c r="AJ36" s="601"/>
      <c r="AK36" s="601"/>
      <c r="AL36" s="588" t="s">
        <v>380</v>
      </c>
      <c r="AM36" s="589"/>
      <c r="AN36" s="589"/>
      <c r="AO36" s="590"/>
      <c r="AQ36" s="554" t="s">
        <v>381</v>
      </c>
      <c r="AR36" s="555"/>
      <c r="AS36" s="555"/>
      <c r="AT36" s="555"/>
      <c r="AU36" s="555"/>
      <c r="AV36" s="555"/>
      <c r="AW36" s="555"/>
      <c r="AX36" s="555"/>
      <c r="AY36" s="556"/>
      <c r="AZ36" s="520">
        <v>76853</v>
      </c>
      <c r="BA36" s="518"/>
      <c r="BB36" s="518"/>
      <c r="BC36" s="518"/>
      <c r="BD36" s="535"/>
      <c r="BE36" s="535"/>
      <c r="BF36" s="544"/>
      <c r="BG36" s="514" t="s">
        <v>330</v>
      </c>
      <c r="BH36" s="515"/>
      <c r="BI36" s="515"/>
      <c r="BJ36" s="515"/>
      <c r="BK36" s="515"/>
      <c r="BL36" s="515"/>
      <c r="BM36" s="515"/>
      <c r="BN36" s="515"/>
      <c r="BO36" s="515"/>
      <c r="BP36" s="515"/>
      <c r="BQ36" s="515"/>
      <c r="BR36" s="515"/>
      <c r="BS36" s="515"/>
      <c r="BT36" s="515"/>
      <c r="BU36" s="516"/>
      <c r="BV36" s="520">
        <v>1638</v>
      </c>
      <c r="BW36" s="518"/>
      <c r="BX36" s="518"/>
      <c r="BY36" s="518"/>
      <c r="BZ36" s="518"/>
      <c r="CA36" s="518"/>
      <c r="CB36" s="519"/>
      <c r="CD36" s="514" t="s">
        <v>331</v>
      </c>
      <c r="CE36" s="515"/>
      <c r="CF36" s="515"/>
      <c r="CG36" s="515"/>
      <c r="CH36" s="515"/>
      <c r="CI36" s="515"/>
      <c r="CJ36" s="515"/>
      <c r="CK36" s="515"/>
      <c r="CL36" s="515"/>
      <c r="CM36" s="515"/>
      <c r="CN36" s="515"/>
      <c r="CO36" s="515"/>
      <c r="CP36" s="515"/>
      <c r="CQ36" s="516"/>
      <c r="CR36" s="520">
        <v>160524</v>
      </c>
      <c r="CS36" s="535"/>
      <c r="CT36" s="535"/>
      <c r="CU36" s="535"/>
      <c r="CV36" s="535"/>
      <c r="CW36" s="535"/>
      <c r="CX36" s="535"/>
      <c r="CY36" s="536"/>
      <c r="CZ36" s="532">
        <v>3.6</v>
      </c>
      <c r="DA36" s="581"/>
      <c r="DB36" s="581"/>
      <c r="DC36" s="582"/>
      <c r="DD36" s="517">
        <v>155905</v>
      </c>
      <c r="DE36" s="535"/>
      <c r="DF36" s="535"/>
      <c r="DG36" s="535"/>
      <c r="DH36" s="535"/>
      <c r="DI36" s="535"/>
      <c r="DJ36" s="535"/>
      <c r="DK36" s="536"/>
      <c r="DL36" s="517" t="s">
        <v>380</v>
      </c>
      <c r="DM36" s="535"/>
      <c r="DN36" s="535"/>
      <c r="DO36" s="535"/>
      <c r="DP36" s="535"/>
      <c r="DQ36" s="535"/>
      <c r="DR36" s="535"/>
      <c r="DS36" s="535"/>
      <c r="DT36" s="535"/>
      <c r="DU36" s="535"/>
      <c r="DV36" s="536"/>
      <c r="DW36" s="588" t="s">
        <v>380</v>
      </c>
      <c r="DX36" s="599"/>
      <c r="DY36" s="599"/>
      <c r="DZ36" s="599"/>
      <c r="EA36" s="599"/>
      <c r="EB36" s="599"/>
      <c r="EC36" s="600"/>
    </row>
    <row r="37" spans="2:133" ht="11.25" customHeight="1">
      <c r="B37" s="573" t="s">
        <v>332</v>
      </c>
      <c r="C37" s="574"/>
      <c r="D37" s="574"/>
      <c r="E37" s="574"/>
      <c r="F37" s="574"/>
      <c r="G37" s="574"/>
      <c r="H37" s="574"/>
      <c r="I37" s="574"/>
      <c r="J37" s="574"/>
      <c r="K37" s="574"/>
      <c r="L37" s="574"/>
      <c r="M37" s="574"/>
      <c r="N37" s="574"/>
      <c r="O37" s="574"/>
      <c r="P37" s="574"/>
      <c r="Q37" s="575"/>
      <c r="R37" s="540">
        <v>4602412</v>
      </c>
      <c r="S37" s="541"/>
      <c r="T37" s="541"/>
      <c r="U37" s="541"/>
      <c r="V37" s="541"/>
      <c r="W37" s="541"/>
      <c r="X37" s="541"/>
      <c r="Y37" s="591"/>
      <c r="Z37" s="592">
        <v>100</v>
      </c>
      <c r="AA37" s="592"/>
      <c r="AB37" s="592"/>
      <c r="AC37" s="592"/>
      <c r="AD37" s="593">
        <v>2223765</v>
      </c>
      <c r="AE37" s="593"/>
      <c r="AF37" s="593"/>
      <c r="AG37" s="593"/>
      <c r="AH37" s="593"/>
      <c r="AI37" s="593"/>
      <c r="AJ37" s="593"/>
      <c r="AK37" s="593"/>
      <c r="AL37" s="586">
        <v>100</v>
      </c>
      <c r="AM37" s="577"/>
      <c r="AN37" s="577"/>
      <c r="AO37" s="587"/>
      <c r="AQ37" s="554" t="s">
        <v>382</v>
      </c>
      <c r="AR37" s="555"/>
      <c r="AS37" s="555"/>
      <c r="AT37" s="555"/>
      <c r="AU37" s="555"/>
      <c r="AV37" s="555"/>
      <c r="AW37" s="555"/>
      <c r="AX37" s="555"/>
      <c r="AY37" s="556"/>
      <c r="AZ37" s="520">
        <v>70000</v>
      </c>
      <c r="BA37" s="518"/>
      <c r="BB37" s="518"/>
      <c r="BC37" s="518"/>
      <c r="BD37" s="535"/>
      <c r="BE37" s="535"/>
      <c r="BF37" s="544"/>
      <c r="BG37" s="514" t="s">
        <v>333</v>
      </c>
      <c r="BH37" s="515"/>
      <c r="BI37" s="515"/>
      <c r="BJ37" s="515"/>
      <c r="BK37" s="515"/>
      <c r="BL37" s="515"/>
      <c r="BM37" s="515"/>
      <c r="BN37" s="515"/>
      <c r="BO37" s="515"/>
      <c r="BP37" s="515"/>
      <c r="BQ37" s="515"/>
      <c r="BR37" s="515"/>
      <c r="BS37" s="515"/>
      <c r="BT37" s="515"/>
      <c r="BU37" s="516"/>
      <c r="BV37" s="520">
        <v>2896</v>
      </c>
      <c r="BW37" s="518"/>
      <c r="BX37" s="518"/>
      <c r="BY37" s="518"/>
      <c r="BZ37" s="518"/>
      <c r="CA37" s="518"/>
      <c r="CB37" s="519"/>
      <c r="CD37" s="514" t="s">
        <v>383</v>
      </c>
      <c r="CE37" s="515"/>
      <c r="CF37" s="515"/>
      <c r="CG37" s="515"/>
      <c r="CH37" s="515"/>
      <c r="CI37" s="515"/>
      <c r="CJ37" s="515"/>
      <c r="CK37" s="515"/>
      <c r="CL37" s="515"/>
      <c r="CM37" s="515"/>
      <c r="CN37" s="515"/>
      <c r="CO37" s="515"/>
      <c r="CP37" s="515"/>
      <c r="CQ37" s="516"/>
      <c r="CR37" s="520" t="s">
        <v>380</v>
      </c>
      <c r="CS37" s="518"/>
      <c r="CT37" s="518"/>
      <c r="CU37" s="518"/>
      <c r="CV37" s="518"/>
      <c r="CW37" s="518"/>
      <c r="CX37" s="518"/>
      <c r="CY37" s="521"/>
      <c r="CZ37" s="532" t="s">
        <v>380</v>
      </c>
      <c r="DA37" s="581"/>
      <c r="DB37" s="581"/>
      <c r="DC37" s="582"/>
      <c r="DD37" s="517" t="s">
        <v>380</v>
      </c>
      <c r="DE37" s="518"/>
      <c r="DF37" s="518"/>
      <c r="DG37" s="518"/>
      <c r="DH37" s="518"/>
      <c r="DI37" s="518"/>
      <c r="DJ37" s="518"/>
      <c r="DK37" s="521"/>
      <c r="DL37" s="517" t="s">
        <v>380</v>
      </c>
      <c r="DM37" s="518"/>
      <c r="DN37" s="518"/>
      <c r="DO37" s="518"/>
      <c r="DP37" s="518"/>
      <c r="DQ37" s="518"/>
      <c r="DR37" s="518"/>
      <c r="DS37" s="518"/>
      <c r="DT37" s="518"/>
      <c r="DU37" s="518"/>
      <c r="DV37" s="521"/>
      <c r="DW37" s="588" t="s">
        <v>380</v>
      </c>
      <c r="DX37" s="599"/>
      <c r="DY37" s="599"/>
      <c r="DZ37" s="599"/>
      <c r="EA37" s="599"/>
      <c r="EB37" s="599"/>
      <c r="EC37" s="600"/>
    </row>
    <row r="38" spans="2:133" ht="11.25" customHeight="1">
      <c r="AQ38" s="554" t="s">
        <v>384</v>
      </c>
      <c r="AR38" s="555"/>
      <c r="AS38" s="555"/>
      <c r="AT38" s="555"/>
      <c r="AU38" s="555"/>
      <c r="AV38" s="555"/>
      <c r="AW38" s="555"/>
      <c r="AX38" s="555"/>
      <c r="AY38" s="556"/>
      <c r="AZ38" s="520">
        <v>1000</v>
      </c>
      <c r="BA38" s="518"/>
      <c r="BB38" s="518"/>
      <c r="BC38" s="518"/>
      <c r="BD38" s="535"/>
      <c r="BE38" s="535"/>
      <c r="BF38" s="544"/>
      <c r="BG38" s="594" t="s">
        <v>385</v>
      </c>
      <c r="BH38" s="595"/>
      <c r="BI38" s="595"/>
      <c r="BJ38" s="595"/>
      <c r="BK38" s="595"/>
      <c r="BL38" s="170"/>
      <c r="BM38" s="515" t="s">
        <v>386</v>
      </c>
      <c r="BN38" s="515"/>
      <c r="BO38" s="515"/>
      <c r="BP38" s="515"/>
      <c r="BQ38" s="515"/>
      <c r="BR38" s="515"/>
      <c r="BS38" s="515"/>
      <c r="BT38" s="515"/>
      <c r="BU38" s="516"/>
      <c r="BV38" s="520">
        <v>84</v>
      </c>
      <c r="BW38" s="518"/>
      <c r="BX38" s="518"/>
      <c r="BY38" s="518"/>
      <c r="BZ38" s="518"/>
      <c r="CA38" s="518"/>
      <c r="CB38" s="519"/>
      <c r="CD38" s="514" t="s">
        <v>387</v>
      </c>
      <c r="CE38" s="515"/>
      <c r="CF38" s="515"/>
      <c r="CG38" s="515"/>
      <c r="CH38" s="515"/>
      <c r="CI38" s="515"/>
      <c r="CJ38" s="515"/>
      <c r="CK38" s="515"/>
      <c r="CL38" s="515"/>
      <c r="CM38" s="515"/>
      <c r="CN38" s="515"/>
      <c r="CO38" s="515"/>
      <c r="CP38" s="515"/>
      <c r="CQ38" s="516"/>
      <c r="CR38" s="520" t="s">
        <v>380</v>
      </c>
      <c r="CS38" s="535"/>
      <c r="CT38" s="535"/>
      <c r="CU38" s="535"/>
      <c r="CV38" s="535"/>
      <c r="CW38" s="535"/>
      <c r="CX38" s="535"/>
      <c r="CY38" s="536"/>
      <c r="CZ38" s="532" t="s">
        <v>380</v>
      </c>
      <c r="DA38" s="581"/>
      <c r="DB38" s="581"/>
      <c r="DC38" s="582"/>
      <c r="DD38" s="517" t="s">
        <v>380</v>
      </c>
      <c r="DE38" s="535"/>
      <c r="DF38" s="535"/>
      <c r="DG38" s="535"/>
      <c r="DH38" s="535"/>
      <c r="DI38" s="535"/>
      <c r="DJ38" s="535"/>
      <c r="DK38" s="536"/>
      <c r="DL38" s="537"/>
      <c r="DM38" s="538"/>
      <c r="DN38" s="538"/>
      <c r="DO38" s="538"/>
      <c r="DP38" s="538"/>
      <c r="DQ38" s="538"/>
      <c r="DR38" s="538"/>
      <c r="DS38" s="538"/>
      <c r="DT38" s="538"/>
      <c r="DU38" s="538"/>
      <c r="DV38" s="539"/>
      <c r="DW38" s="566"/>
      <c r="DX38" s="567"/>
      <c r="DY38" s="567"/>
      <c r="DZ38" s="567"/>
      <c r="EA38" s="567"/>
      <c r="EB38" s="567"/>
      <c r="EC38" s="568"/>
    </row>
    <row r="39" spans="2:133" ht="11.25" customHeight="1">
      <c r="B39" s="165"/>
      <c r="C39" s="165"/>
      <c r="D39" s="165"/>
      <c r="E39" s="165"/>
      <c r="F39" s="165"/>
      <c r="G39" s="165"/>
      <c r="H39" s="165"/>
      <c r="I39" s="165"/>
      <c r="J39" s="165"/>
      <c r="K39" s="165"/>
      <c r="L39" s="165"/>
      <c r="M39" s="165"/>
      <c r="N39" s="165"/>
      <c r="O39" s="165"/>
      <c r="P39" s="165"/>
      <c r="Q39" s="165"/>
      <c r="R39" s="171"/>
      <c r="S39" s="171"/>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Q39" s="514" t="s">
        <v>388</v>
      </c>
      <c r="AR39" s="515"/>
      <c r="AS39" s="515"/>
      <c r="AT39" s="515"/>
      <c r="AU39" s="515"/>
      <c r="AV39" s="515"/>
      <c r="AW39" s="515"/>
      <c r="AX39" s="515"/>
      <c r="AY39" s="516"/>
      <c r="AZ39" s="520">
        <v>128511</v>
      </c>
      <c r="BA39" s="518"/>
      <c r="BB39" s="518"/>
      <c r="BC39" s="518"/>
      <c r="BD39" s="535"/>
      <c r="BE39" s="535"/>
      <c r="BF39" s="544"/>
      <c r="BG39" s="594"/>
      <c r="BH39" s="595"/>
      <c r="BI39" s="595"/>
      <c r="BJ39" s="595"/>
      <c r="BK39" s="595"/>
      <c r="BL39" s="170"/>
      <c r="BM39" s="515" t="s">
        <v>389</v>
      </c>
      <c r="BN39" s="515"/>
      <c r="BO39" s="515"/>
      <c r="BP39" s="515"/>
      <c r="BQ39" s="515"/>
      <c r="BR39" s="515"/>
      <c r="BS39" s="515"/>
      <c r="BT39" s="515"/>
      <c r="BU39" s="516"/>
      <c r="BV39" s="520">
        <v>81</v>
      </c>
      <c r="BW39" s="518"/>
      <c r="BX39" s="518"/>
      <c r="BY39" s="518"/>
      <c r="BZ39" s="518"/>
      <c r="CA39" s="518"/>
      <c r="CB39" s="519"/>
      <c r="CD39" s="522" t="s">
        <v>334</v>
      </c>
      <c r="CE39" s="523"/>
      <c r="CF39" s="523"/>
      <c r="CG39" s="523"/>
      <c r="CH39" s="523"/>
      <c r="CI39" s="523"/>
      <c r="CJ39" s="523"/>
      <c r="CK39" s="523"/>
      <c r="CL39" s="523"/>
      <c r="CM39" s="523"/>
      <c r="CN39" s="523"/>
      <c r="CO39" s="523"/>
      <c r="CP39" s="523"/>
      <c r="CQ39" s="524"/>
      <c r="CR39" s="520">
        <v>719149</v>
      </c>
      <c r="CS39" s="518"/>
      <c r="CT39" s="518"/>
      <c r="CU39" s="518"/>
      <c r="CV39" s="518"/>
      <c r="CW39" s="518"/>
      <c r="CX39" s="518"/>
      <c r="CY39" s="521"/>
      <c r="CZ39" s="532">
        <v>16.100000000000001</v>
      </c>
      <c r="DA39" s="533"/>
      <c r="DB39" s="533"/>
      <c r="DC39" s="534"/>
      <c r="DD39" s="517">
        <v>459655</v>
      </c>
      <c r="DE39" s="518"/>
      <c r="DF39" s="518"/>
      <c r="DG39" s="518"/>
      <c r="DH39" s="518"/>
      <c r="DI39" s="518"/>
      <c r="DJ39" s="518"/>
      <c r="DK39" s="521"/>
      <c r="DL39" s="537"/>
      <c r="DM39" s="538"/>
      <c r="DN39" s="538"/>
      <c r="DO39" s="538"/>
      <c r="DP39" s="538"/>
      <c r="DQ39" s="538"/>
      <c r="DR39" s="538"/>
      <c r="DS39" s="538"/>
      <c r="DT39" s="538"/>
      <c r="DU39" s="538"/>
      <c r="DV39" s="539"/>
      <c r="DW39" s="566"/>
      <c r="DX39" s="567"/>
      <c r="DY39" s="567"/>
      <c r="DZ39" s="567"/>
      <c r="EA39" s="567"/>
      <c r="EB39" s="567"/>
      <c r="EC39" s="568"/>
    </row>
    <row r="40" spans="2:133" ht="11.25" customHeight="1">
      <c r="B40" s="165"/>
      <c r="C40" s="165"/>
      <c r="D40" s="165"/>
      <c r="E40" s="165"/>
      <c r="F40" s="165"/>
      <c r="G40" s="165"/>
      <c r="H40" s="165"/>
      <c r="I40" s="165"/>
      <c r="J40" s="165"/>
      <c r="K40" s="165"/>
      <c r="L40" s="165"/>
      <c r="M40" s="165"/>
      <c r="N40" s="165"/>
      <c r="O40" s="165"/>
      <c r="P40" s="165"/>
      <c r="Q40" s="165"/>
      <c r="R40" s="171"/>
      <c r="S40" s="171"/>
      <c r="T40" s="171"/>
      <c r="U40" s="171"/>
      <c r="V40" s="171"/>
      <c r="W40" s="171"/>
      <c r="X40" s="171"/>
      <c r="Y40" s="171"/>
      <c r="Z40" s="171"/>
      <c r="AA40" s="171"/>
      <c r="AB40" s="171"/>
      <c r="AC40" s="171"/>
      <c r="AD40" s="171"/>
      <c r="AE40" s="171"/>
      <c r="AF40" s="171"/>
      <c r="AG40" s="171"/>
      <c r="AH40" s="171"/>
      <c r="AI40" s="171"/>
      <c r="AJ40" s="171"/>
      <c r="AK40" s="171"/>
      <c r="AL40" s="171"/>
      <c r="AM40" s="171"/>
      <c r="AN40" s="171"/>
      <c r="AO40" s="171"/>
      <c r="AQ40" s="557" t="s">
        <v>390</v>
      </c>
      <c r="AR40" s="558"/>
      <c r="AS40" s="558"/>
      <c r="AT40" s="558"/>
      <c r="AU40" s="558"/>
      <c r="AV40" s="558"/>
      <c r="AW40" s="558"/>
      <c r="AX40" s="558"/>
      <c r="AY40" s="559"/>
      <c r="AZ40" s="540">
        <v>162671</v>
      </c>
      <c r="BA40" s="541"/>
      <c r="BB40" s="541"/>
      <c r="BC40" s="541"/>
      <c r="BD40" s="542"/>
      <c r="BE40" s="542"/>
      <c r="BF40" s="543"/>
      <c r="BG40" s="596"/>
      <c r="BH40" s="597"/>
      <c r="BI40" s="597"/>
      <c r="BJ40" s="597"/>
      <c r="BK40" s="597"/>
      <c r="BL40" s="172"/>
      <c r="BM40" s="558" t="s">
        <v>391</v>
      </c>
      <c r="BN40" s="558"/>
      <c r="BO40" s="558"/>
      <c r="BP40" s="558"/>
      <c r="BQ40" s="558"/>
      <c r="BR40" s="558"/>
      <c r="BS40" s="558"/>
      <c r="BT40" s="558"/>
      <c r="BU40" s="559"/>
      <c r="BV40" s="540">
        <v>222</v>
      </c>
      <c r="BW40" s="541"/>
      <c r="BX40" s="541"/>
      <c r="BY40" s="541"/>
      <c r="BZ40" s="541"/>
      <c r="CA40" s="541"/>
      <c r="CB40" s="598"/>
      <c r="CD40" s="522" t="s">
        <v>392</v>
      </c>
      <c r="CE40" s="523"/>
      <c r="CF40" s="523"/>
      <c r="CG40" s="523"/>
      <c r="CH40" s="523"/>
      <c r="CI40" s="523"/>
      <c r="CJ40" s="523"/>
      <c r="CK40" s="523"/>
      <c r="CL40" s="523"/>
      <c r="CM40" s="523"/>
      <c r="CN40" s="523"/>
      <c r="CO40" s="523"/>
      <c r="CP40" s="523"/>
      <c r="CQ40" s="524"/>
      <c r="CR40" s="520">
        <v>19772</v>
      </c>
      <c r="CS40" s="535"/>
      <c r="CT40" s="535"/>
      <c r="CU40" s="535"/>
      <c r="CV40" s="535"/>
      <c r="CW40" s="535"/>
      <c r="CX40" s="535"/>
      <c r="CY40" s="536"/>
      <c r="CZ40" s="532">
        <v>0.4</v>
      </c>
      <c r="DA40" s="581"/>
      <c r="DB40" s="581"/>
      <c r="DC40" s="582"/>
      <c r="DD40" s="517">
        <v>19772</v>
      </c>
      <c r="DE40" s="535"/>
      <c r="DF40" s="535"/>
      <c r="DG40" s="535"/>
      <c r="DH40" s="535"/>
      <c r="DI40" s="535"/>
      <c r="DJ40" s="535"/>
      <c r="DK40" s="536"/>
      <c r="DL40" s="537"/>
      <c r="DM40" s="538"/>
      <c r="DN40" s="538"/>
      <c r="DO40" s="538"/>
      <c r="DP40" s="538"/>
      <c r="DQ40" s="538"/>
      <c r="DR40" s="538"/>
      <c r="DS40" s="538"/>
      <c r="DT40" s="538"/>
      <c r="DU40" s="538"/>
      <c r="DV40" s="539"/>
      <c r="DW40" s="566"/>
      <c r="DX40" s="567"/>
      <c r="DY40" s="567"/>
      <c r="DZ40" s="567"/>
      <c r="EA40" s="567"/>
      <c r="EB40" s="567"/>
      <c r="EC40" s="568"/>
    </row>
    <row r="41" spans="2:133" ht="11.25" customHeight="1">
      <c r="B41" s="165" t="s">
        <v>335</v>
      </c>
      <c r="C41" s="165"/>
      <c r="D41" s="165"/>
      <c r="E41" s="165"/>
      <c r="F41" s="165"/>
      <c r="G41" s="165"/>
      <c r="H41" s="165"/>
      <c r="I41" s="165"/>
      <c r="J41" s="165"/>
      <c r="K41" s="165"/>
      <c r="L41" s="165"/>
      <c r="M41" s="165"/>
      <c r="N41" s="165"/>
      <c r="O41" s="165"/>
      <c r="P41" s="165"/>
      <c r="Q41" s="165"/>
      <c r="R41" s="171"/>
      <c r="S41" s="171"/>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BV41" s="173"/>
      <c r="BW41" s="173"/>
      <c r="BX41" s="173"/>
      <c r="BY41" s="173"/>
      <c r="BZ41" s="173"/>
      <c r="CA41" s="173"/>
      <c r="CB41" s="173"/>
      <c r="CD41" s="526" t="s">
        <v>308</v>
      </c>
      <c r="CE41" s="527"/>
      <c r="CF41" s="522" t="s">
        <v>393</v>
      </c>
      <c r="CG41" s="523"/>
      <c r="CH41" s="523"/>
      <c r="CI41" s="523"/>
      <c r="CJ41" s="523"/>
      <c r="CK41" s="523"/>
      <c r="CL41" s="523"/>
      <c r="CM41" s="523"/>
      <c r="CN41" s="523"/>
      <c r="CO41" s="523"/>
      <c r="CP41" s="523"/>
      <c r="CQ41" s="524"/>
      <c r="CR41" s="520">
        <v>719149</v>
      </c>
      <c r="CS41" s="518"/>
      <c r="CT41" s="518"/>
      <c r="CU41" s="518"/>
      <c r="CV41" s="518"/>
      <c r="CW41" s="518"/>
      <c r="CX41" s="518"/>
      <c r="CY41" s="521"/>
      <c r="CZ41" s="532">
        <v>16.100000000000001</v>
      </c>
      <c r="DA41" s="533"/>
      <c r="DB41" s="533"/>
      <c r="DC41" s="534"/>
      <c r="DD41" s="517">
        <v>459655</v>
      </c>
      <c r="DE41" s="518"/>
      <c r="DF41" s="518"/>
      <c r="DG41" s="518"/>
      <c r="DH41" s="518"/>
      <c r="DI41" s="518"/>
      <c r="DJ41" s="518"/>
      <c r="DK41" s="521"/>
      <c r="DL41" s="537"/>
      <c r="DM41" s="538"/>
      <c r="DN41" s="538"/>
      <c r="DO41" s="538"/>
      <c r="DP41" s="538"/>
      <c r="DQ41" s="538"/>
      <c r="DR41" s="538"/>
      <c r="DS41" s="538"/>
      <c r="DT41" s="538"/>
      <c r="DU41" s="538"/>
      <c r="DV41" s="539"/>
      <c r="DW41" s="566"/>
      <c r="DX41" s="567"/>
      <c r="DY41" s="567"/>
      <c r="DZ41" s="567"/>
      <c r="EA41" s="567"/>
      <c r="EB41" s="567"/>
      <c r="EC41" s="568"/>
    </row>
    <row r="42" spans="2:133" ht="11.25" customHeight="1">
      <c r="B42" s="174" t="s">
        <v>336</v>
      </c>
      <c r="C42" s="165"/>
      <c r="D42" s="165"/>
      <c r="E42" s="165"/>
      <c r="F42" s="165"/>
      <c r="G42" s="165"/>
      <c r="H42" s="165"/>
      <c r="I42" s="165"/>
      <c r="J42" s="165"/>
      <c r="K42" s="165"/>
      <c r="L42" s="165"/>
      <c r="M42" s="165"/>
      <c r="N42" s="165"/>
      <c r="O42" s="165"/>
      <c r="P42" s="165"/>
      <c r="Q42" s="165"/>
      <c r="R42" s="171"/>
      <c r="S42" s="171"/>
      <c r="T42" s="171"/>
      <c r="U42" s="171"/>
      <c r="V42" s="171"/>
      <c r="W42" s="171"/>
      <c r="X42" s="171"/>
      <c r="Y42" s="171"/>
      <c r="Z42" s="171"/>
      <c r="AA42" s="171"/>
      <c r="AB42" s="171"/>
      <c r="AC42" s="171"/>
      <c r="AD42" s="171"/>
      <c r="AE42" s="171"/>
      <c r="AF42" s="171"/>
      <c r="AG42" s="171"/>
      <c r="AH42" s="171"/>
      <c r="AI42" s="171"/>
      <c r="AJ42" s="171"/>
      <c r="AK42" s="171"/>
      <c r="AL42" s="171"/>
      <c r="AM42" s="171"/>
      <c r="AN42" s="171"/>
      <c r="AO42" s="171"/>
      <c r="CD42" s="528"/>
      <c r="CE42" s="529"/>
      <c r="CF42" s="522" t="s">
        <v>394</v>
      </c>
      <c r="CG42" s="523"/>
      <c r="CH42" s="523"/>
      <c r="CI42" s="523"/>
      <c r="CJ42" s="523"/>
      <c r="CK42" s="523"/>
      <c r="CL42" s="523"/>
      <c r="CM42" s="523"/>
      <c r="CN42" s="523"/>
      <c r="CO42" s="523"/>
      <c r="CP42" s="523"/>
      <c r="CQ42" s="524"/>
      <c r="CR42" s="520">
        <v>205668</v>
      </c>
      <c r="CS42" s="535"/>
      <c r="CT42" s="535"/>
      <c r="CU42" s="535"/>
      <c r="CV42" s="535"/>
      <c r="CW42" s="535"/>
      <c r="CX42" s="535"/>
      <c r="CY42" s="536"/>
      <c r="CZ42" s="532">
        <v>4.5999999999999996</v>
      </c>
      <c r="DA42" s="581"/>
      <c r="DB42" s="581"/>
      <c r="DC42" s="582"/>
      <c r="DD42" s="517">
        <v>24416</v>
      </c>
      <c r="DE42" s="535"/>
      <c r="DF42" s="535"/>
      <c r="DG42" s="535"/>
      <c r="DH42" s="535"/>
      <c r="DI42" s="535"/>
      <c r="DJ42" s="535"/>
      <c r="DK42" s="536"/>
      <c r="DL42" s="537"/>
      <c r="DM42" s="538"/>
      <c r="DN42" s="538"/>
      <c r="DO42" s="538"/>
      <c r="DP42" s="538"/>
      <c r="DQ42" s="538"/>
      <c r="DR42" s="538"/>
      <c r="DS42" s="538"/>
      <c r="DT42" s="538"/>
      <c r="DU42" s="538"/>
      <c r="DV42" s="539"/>
      <c r="DW42" s="566"/>
      <c r="DX42" s="567"/>
      <c r="DY42" s="567"/>
      <c r="DZ42" s="567"/>
      <c r="EA42" s="567"/>
      <c r="EB42" s="567"/>
      <c r="EC42" s="568"/>
    </row>
    <row r="43" spans="2:133" ht="11.25" customHeight="1">
      <c r="B43" s="175" t="s">
        <v>337</v>
      </c>
      <c r="CD43" s="528"/>
      <c r="CE43" s="529"/>
      <c r="CF43" s="522" t="s">
        <v>395</v>
      </c>
      <c r="CG43" s="523"/>
      <c r="CH43" s="523"/>
      <c r="CI43" s="523"/>
      <c r="CJ43" s="523"/>
      <c r="CK43" s="523"/>
      <c r="CL43" s="523"/>
      <c r="CM43" s="523"/>
      <c r="CN43" s="523"/>
      <c r="CO43" s="523"/>
      <c r="CP43" s="523"/>
      <c r="CQ43" s="524"/>
      <c r="CR43" s="520">
        <v>512953</v>
      </c>
      <c r="CS43" s="518"/>
      <c r="CT43" s="518"/>
      <c r="CU43" s="518"/>
      <c r="CV43" s="518"/>
      <c r="CW43" s="518"/>
      <c r="CX43" s="518"/>
      <c r="CY43" s="521"/>
      <c r="CZ43" s="532">
        <v>11.5</v>
      </c>
      <c r="DA43" s="533"/>
      <c r="DB43" s="533"/>
      <c r="DC43" s="534"/>
      <c r="DD43" s="517">
        <v>434711</v>
      </c>
      <c r="DE43" s="518"/>
      <c r="DF43" s="518"/>
      <c r="DG43" s="518"/>
      <c r="DH43" s="518"/>
      <c r="DI43" s="518"/>
      <c r="DJ43" s="518"/>
      <c r="DK43" s="521"/>
      <c r="DL43" s="537"/>
      <c r="DM43" s="538"/>
      <c r="DN43" s="538"/>
      <c r="DO43" s="538"/>
      <c r="DP43" s="538"/>
      <c r="DQ43" s="538"/>
      <c r="DR43" s="538"/>
      <c r="DS43" s="538"/>
      <c r="DT43" s="538"/>
      <c r="DU43" s="538"/>
      <c r="DV43" s="539"/>
      <c r="DW43" s="566"/>
      <c r="DX43" s="567"/>
      <c r="DY43" s="567"/>
      <c r="DZ43" s="567"/>
      <c r="EA43" s="567"/>
      <c r="EB43" s="567"/>
      <c r="EC43" s="568"/>
    </row>
    <row r="44" spans="2:133" ht="11.25" customHeight="1">
      <c r="CD44" s="528"/>
      <c r="CE44" s="529"/>
      <c r="CF44" s="522" t="s">
        <v>396</v>
      </c>
      <c r="CG44" s="523"/>
      <c r="CH44" s="523"/>
      <c r="CI44" s="523"/>
      <c r="CJ44" s="523"/>
      <c r="CK44" s="523"/>
      <c r="CL44" s="523"/>
      <c r="CM44" s="523"/>
      <c r="CN44" s="523"/>
      <c r="CO44" s="523"/>
      <c r="CP44" s="523"/>
      <c r="CQ44" s="524"/>
      <c r="CR44" s="520" t="s">
        <v>344</v>
      </c>
      <c r="CS44" s="535"/>
      <c r="CT44" s="535"/>
      <c r="CU44" s="535"/>
      <c r="CV44" s="535"/>
      <c r="CW44" s="535"/>
      <c r="CX44" s="535"/>
      <c r="CY44" s="536"/>
      <c r="CZ44" s="532" t="s">
        <v>344</v>
      </c>
      <c r="DA44" s="581"/>
      <c r="DB44" s="581"/>
      <c r="DC44" s="582"/>
      <c r="DD44" s="517" t="s">
        <v>344</v>
      </c>
      <c r="DE44" s="535"/>
      <c r="DF44" s="535"/>
      <c r="DG44" s="535"/>
      <c r="DH44" s="535"/>
      <c r="DI44" s="535"/>
      <c r="DJ44" s="535"/>
      <c r="DK44" s="536"/>
      <c r="DL44" s="537"/>
      <c r="DM44" s="538"/>
      <c r="DN44" s="538"/>
      <c r="DO44" s="538"/>
      <c r="DP44" s="538"/>
      <c r="DQ44" s="538"/>
      <c r="DR44" s="538"/>
      <c r="DS44" s="538"/>
      <c r="DT44" s="538"/>
      <c r="DU44" s="538"/>
      <c r="DV44" s="539"/>
      <c r="DW44" s="566"/>
      <c r="DX44" s="567"/>
      <c r="DY44" s="567"/>
      <c r="DZ44" s="567"/>
      <c r="EA44" s="567"/>
      <c r="EB44" s="567"/>
      <c r="EC44" s="568"/>
    </row>
    <row r="45" spans="2:133" ht="11.25" customHeight="1">
      <c r="CD45" s="530"/>
      <c r="CE45" s="531"/>
      <c r="CF45" s="522" t="s">
        <v>397</v>
      </c>
      <c r="CG45" s="523"/>
      <c r="CH45" s="523"/>
      <c r="CI45" s="523"/>
      <c r="CJ45" s="523"/>
      <c r="CK45" s="523"/>
      <c r="CL45" s="523"/>
      <c r="CM45" s="523"/>
      <c r="CN45" s="523"/>
      <c r="CO45" s="523"/>
      <c r="CP45" s="523"/>
      <c r="CQ45" s="524"/>
      <c r="CR45" s="520" t="s">
        <v>344</v>
      </c>
      <c r="CS45" s="518"/>
      <c r="CT45" s="518"/>
      <c r="CU45" s="518"/>
      <c r="CV45" s="518"/>
      <c r="CW45" s="518"/>
      <c r="CX45" s="518"/>
      <c r="CY45" s="521"/>
      <c r="CZ45" s="532" t="s">
        <v>344</v>
      </c>
      <c r="DA45" s="533"/>
      <c r="DB45" s="533"/>
      <c r="DC45" s="534"/>
      <c r="DD45" s="517" t="s">
        <v>344</v>
      </c>
      <c r="DE45" s="518"/>
      <c r="DF45" s="518"/>
      <c r="DG45" s="518"/>
      <c r="DH45" s="518"/>
      <c r="DI45" s="518"/>
      <c r="DJ45" s="518"/>
      <c r="DK45" s="521"/>
      <c r="DL45" s="537"/>
      <c r="DM45" s="538"/>
      <c r="DN45" s="538"/>
      <c r="DO45" s="538"/>
      <c r="DP45" s="538"/>
      <c r="DQ45" s="538"/>
      <c r="DR45" s="538"/>
      <c r="DS45" s="538"/>
      <c r="DT45" s="538"/>
      <c r="DU45" s="538"/>
      <c r="DV45" s="539"/>
      <c r="DW45" s="566"/>
      <c r="DX45" s="567"/>
      <c r="DY45" s="567"/>
      <c r="DZ45" s="567"/>
      <c r="EA45" s="567"/>
      <c r="EB45" s="567"/>
      <c r="EC45" s="568"/>
    </row>
    <row r="46" spans="2:133" ht="11.25" customHeight="1">
      <c r="CD46" s="573" t="s">
        <v>398</v>
      </c>
      <c r="CE46" s="574"/>
      <c r="CF46" s="574"/>
      <c r="CG46" s="574"/>
      <c r="CH46" s="574"/>
      <c r="CI46" s="574"/>
      <c r="CJ46" s="574"/>
      <c r="CK46" s="574"/>
      <c r="CL46" s="574"/>
      <c r="CM46" s="574"/>
      <c r="CN46" s="574"/>
      <c r="CO46" s="574"/>
      <c r="CP46" s="574"/>
      <c r="CQ46" s="575"/>
      <c r="CR46" s="540">
        <v>4456140</v>
      </c>
      <c r="CS46" s="542"/>
      <c r="CT46" s="542"/>
      <c r="CU46" s="542"/>
      <c r="CV46" s="542"/>
      <c r="CW46" s="542"/>
      <c r="CX46" s="542"/>
      <c r="CY46" s="569"/>
      <c r="CZ46" s="570">
        <v>100</v>
      </c>
      <c r="DA46" s="571"/>
      <c r="DB46" s="571"/>
      <c r="DC46" s="572"/>
      <c r="DD46" s="580">
        <v>3314303</v>
      </c>
      <c r="DE46" s="542"/>
      <c r="DF46" s="542"/>
      <c r="DG46" s="542"/>
      <c r="DH46" s="542"/>
      <c r="DI46" s="542"/>
      <c r="DJ46" s="542"/>
      <c r="DK46" s="569"/>
      <c r="DL46" s="583"/>
      <c r="DM46" s="584"/>
      <c r="DN46" s="584"/>
      <c r="DO46" s="584"/>
      <c r="DP46" s="584"/>
      <c r="DQ46" s="584"/>
      <c r="DR46" s="584"/>
      <c r="DS46" s="584"/>
      <c r="DT46" s="584"/>
      <c r="DU46" s="584"/>
      <c r="DV46" s="585"/>
      <c r="DW46" s="563"/>
      <c r="DX46" s="564"/>
      <c r="DY46" s="564"/>
      <c r="DZ46" s="564"/>
      <c r="EA46" s="564"/>
      <c r="EB46" s="564"/>
      <c r="EC46" s="565"/>
    </row>
  </sheetData>
  <sheetProtection password="DCE1" sheet="1" objects="1" scenarios="1"/>
  <mergeCells count="556">
    <mergeCell ref="DH1:DN1"/>
    <mergeCell ref="DP1:EC1"/>
    <mergeCell ref="DQ5:EC5"/>
    <mergeCell ref="CD3:EC3"/>
    <mergeCell ref="CR5:CY5"/>
    <mergeCell ref="BS4:CB4"/>
    <mergeCell ref="BS5:CB5"/>
    <mergeCell ref="CD5:CQ5"/>
    <mergeCell ref="CD4:EC4"/>
    <mergeCell ref="CZ5:DC5"/>
    <mergeCell ref="DD5:DP5"/>
    <mergeCell ref="R6:Y6"/>
    <mergeCell ref="Z6:AC6"/>
    <mergeCell ref="AD6:AK6"/>
    <mergeCell ref="BO6:BR6"/>
    <mergeCell ref="AL6:AO6"/>
    <mergeCell ref="R7:Y7"/>
    <mergeCell ref="Z7:AC7"/>
    <mergeCell ref="AD7:AK7"/>
    <mergeCell ref="AL7:AO7"/>
    <mergeCell ref="CZ6:DC6"/>
    <mergeCell ref="B3:AO3"/>
    <mergeCell ref="AP3:CB3"/>
    <mergeCell ref="R5:Y5"/>
    <mergeCell ref="Z5:AC5"/>
    <mergeCell ref="AD5:AK5"/>
    <mergeCell ref="AL5:AO5"/>
    <mergeCell ref="CZ7:DC7"/>
    <mergeCell ref="B5:Q5"/>
    <mergeCell ref="B6:Q6"/>
    <mergeCell ref="B7:Q7"/>
    <mergeCell ref="AP5:BF5"/>
    <mergeCell ref="AP7:BF7"/>
    <mergeCell ref="R4:Y4"/>
    <mergeCell ref="Z4:AC4"/>
    <mergeCell ref="AD4:AK4"/>
    <mergeCell ref="B4:Q4"/>
    <mergeCell ref="AL4:AO4"/>
    <mergeCell ref="BO5:BR5"/>
    <mergeCell ref="BG5:BN5"/>
    <mergeCell ref="AP4:BF4"/>
    <mergeCell ref="BG4:BN4"/>
    <mergeCell ref="BO4:BR4"/>
    <mergeCell ref="CD6:CQ6"/>
    <mergeCell ref="DQ8:EC8"/>
    <mergeCell ref="DD6:DP6"/>
    <mergeCell ref="DQ9:EC9"/>
    <mergeCell ref="DD9:DP9"/>
    <mergeCell ref="DQ6:EC6"/>
    <mergeCell ref="DD8:DP8"/>
    <mergeCell ref="DQ7:EC7"/>
    <mergeCell ref="DD7:DP7"/>
    <mergeCell ref="R9:Y9"/>
    <mergeCell ref="R8:Y8"/>
    <mergeCell ref="Z8:AC8"/>
    <mergeCell ref="AD8:AK8"/>
    <mergeCell ref="CD8:CQ8"/>
    <mergeCell ref="CZ8:DC8"/>
    <mergeCell ref="CZ9:DC9"/>
    <mergeCell ref="BG9:BN9"/>
    <mergeCell ref="AL8:AO8"/>
    <mergeCell ref="BS8:CB8"/>
    <mergeCell ref="Z9:AC9"/>
    <mergeCell ref="CR8:CY8"/>
    <mergeCell ref="CR9:CY9"/>
    <mergeCell ref="AD9:AK9"/>
    <mergeCell ref="AL9:AO9"/>
    <mergeCell ref="AP6:BF6"/>
    <mergeCell ref="CR6:CY6"/>
    <mergeCell ref="BG10:BN10"/>
    <mergeCell ref="BO10:BR10"/>
    <mergeCell ref="CD9:CQ9"/>
    <mergeCell ref="BG8:BN8"/>
    <mergeCell ref="BO9:BR9"/>
    <mergeCell ref="BO8:BR8"/>
    <mergeCell ref="BS9:CB9"/>
    <mergeCell ref="CD10:CQ10"/>
    <mergeCell ref="CR7:CY7"/>
    <mergeCell ref="CD7:CQ7"/>
    <mergeCell ref="BG7:BN7"/>
    <mergeCell ref="BG6:BN6"/>
    <mergeCell ref="BS6:CB6"/>
    <mergeCell ref="BO7:BR7"/>
    <mergeCell ref="BS7:CB7"/>
    <mergeCell ref="R10:Y10"/>
    <mergeCell ref="Z10:AC10"/>
    <mergeCell ref="AD10:AK10"/>
    <mergeCell ref="AL10:AO10"/>
    <mergeCell ref="BS10:CB10"/>
    <mergeCell ref="DQ10:EC10"/>
    <mergeCell ref="Z11:AC11"/>
    <mergeCell ref="AD11:AK11"/>
    <mergeCell ref="AL11:AO11"/>
    <mergeCell ref="BG11:BN11"/>
    <mergeCell ref="BO11:BR11"/>
    <mergeCell ref="CR11:CY11"/>
    <mergeCell ref="BS11:CB11"/>
    <mergeCell ref="DD11:DP11"/>
    <mergeCell ref="DD10:DP10"/>
    <mergeCell ref="DQ11:EC11"/>
    <mergeCell ref="R11:Y11"/>
    <mergeCell ref="CZ10:DC10"/>
    <mergeCell ref="CR10:CY10"/>
    <mergeCell ref="R12:Y12"/>
    <mergeCell ref="Z12:AC12"/>
    <mergeCell ref="AD12:AK12"/>
    <mergeCell ref="AL12:AO12"/>
    <mergeCell ref="BO12:BR12"/>
    <mergeCell ref="CD11:CQ11"/>
    <mergeCell ref="CD12:CQ12"/>
    <mergeCell ref="CZ11:DC11"/>
    <mergeCell ref="BO13:BR13"/>
    <mergeCell ref="Z13:AC13"/>
    <mergeCell ref="AD13:AK13"/>
    <mergeCell ref="AL13:AO13"/>
    <mergeCell ref="BG13:BN13"/>
    <mergeCell ref="BG12:BN12"/>
    <mergeCell ref="BS13:CB13"/>
    <mergeCell ref="BS12:CB12"/>
    <mergeCell ref="CD13:CQ13"/>
    <mergeCell ref="DQ12:EC12"/>
    <mergeCell ref="CZ15:DC15"/>
    <mergeCell ref="CZ14:DC14"/>
    <mergeCell ref="CZ12:DC12"/>
    <mergeCell ref="CZ13:DC13"/>
    <mergeCell ref="DD12:DP12"/>
    <mergeCell ref="CR12:CY12"/>
    <mergeCell ref="DD15:DP15"/>
    <mergeCell ref="CR15:CY15"/>
    <mergeCell ref="DD14:DP14"/>
    <mergeCell ref="DD13:DP13"/>
    <mergeCell ref="BS14:CB14"/>
    <mergeCell ref="CR14:CY14"/>
    <mergeCell ref="CR13:CY13"/>
    <mergeCell ref="R16:Y16"/>
    <mergeCell ref="Z16:AC16"/>
    <mergeCell ref="AD16:AK16"/>
    <mergeCell ref="Z15:AC15"/>
    <mergeCell ref="R15:Y15"/>
    <mergeCell ref="BG14:BN14"/>
    <mergeCell ref="BO14:BR14"/>
    <mergeCell ref="R13:Y13"/>
    <mergeCell ref="R14:Y14"/>
    <mergeCell ref="Z14:AC14"/>
    <mergeCell ref="AL15:AO15"/>
    <mergeCell ref="AD15:AK15"/>
    <mergeCell ref="AP14:BF14"/>
    <mergeCell ref="AP15:BF15"/>
    <mergeCell ref="AD14:AK14"/>
    <mergeCell ref="AL14:AO14"/>
    <mergeCell ref="BG16:BN16"/>
    <mergeCell ref="BO16:BR16"/>
    <mergeCell ref="BG15:BN15"/>
    <mergeCell ref="BO15:BR15"/>
    <mergeCell ref="BS15:CB15"/>
    <mergeCell ref="R17:Y17"/>
    <mergeCell ref="DQ17:EC17"/>
    <mergeCell ref="BG17:BN17"/>
    <mergeCell ref="CZ17:DC17"/>
    <mergeCell ref="DD17:DP17"/>
    <mergeCell ref="CR17:CY17"/>
    <mergeCell ref="Z17:AC17"/>
    <mergeCell ref="AD17:AK17"/>
    <mergeCell ref="AL17:AO17"/>
    <mergeCell ref="AL16:AO16"/>
    <mergeCell ref="Z18:AC18"/>
    <mergeCell ref="AD18:AK18"/>
    <mergeCell ref="AL18:AO18"/>
    <mergeCell ref="BS17:CB17"/>
    <mergeCell ref="AD19:AK19"/>
    <mergeCell ref="CD17:CQ17"/>
    <mergeCell ref="DD16:DP16"/>
    <mergeCell ref="DQ16:EC16"/>
    <mergeCell ref="DD19:DP19"/>
    <mergeCell ref="CR19:CY19"/>
    <mergeCell ref="CZ19:DC19"/>
    <mergeCell ref="CD18:CQ18"/>
    <mergeCell ref="CD19:CQ19"/>
    <mergeCell ref="AL19:AO19"/>
    <mergeCell ref="BG19:BN19"/>
    <mergeCell ref="BG18:BN18"/>
    <mergeCell ref="Z19:AC19"/>
    <mergeCell ref="BO18:BR18"/>
    <mergeCell ref="BS18:CB18"/>
    <mergeCell ref="BO19:BR19"/>
    <mergeCell ref="BS19:CB19"/>
    <mergeCell ref="BS16:CB16"/>
    <mergeCell ref="BO17:BR17"/>
    <mergeCell ref="R20:Y20"/>
    <mergeCell ref="Z20:AC20"/>
    <mergeCell ref="AD20:AK20"/>
    <mergeCell ref="AL20:AO20"/>
    <mergeCell ref="R21:Y21"/>
    <mergeCell ref="Z21:AC21"/>
    <mergeCell ref="DQ19:EC19"/>
    <mergeCell ref="CZ18:DC18"/>
    <mergeCell ref="DD18:DP18"/>
    <mergeCell ref="DQ18:EC18"/>
    <mergeCell ref="BO21:BR21"/>
    <mergeCell ref="BS21:CB21"/>
    <mergeCell ref="AD21:AK21"/>
    <mergeCell ref="AL21:AO21"/>
    <mergeCell ref="CZ20:DC20"/>
    <mergeCell ref="BG20:BN20"/>
    <mergeCell ref="BO20:BR20"/>
    <mergeCell ref="BS20:CB20"/>
    <mergeCell ref="BG21:BN21"/>
    <mergeCell ref="DD20:DP20"/>
    <mergeCell ref="R18:Y18"/>
    <mergeCell ref="CR18:CY18"/>
    <mergeCell ref="DL22:DV22"/>
    <mergeCell ref="CR20:CY20"/>
    <mergeCell ref="DQ20:EC20"/>
    <mergeCell ref="DW22:EC22"/>
    <mergeCell ref="CD21:EC21"/>
    <mergeCell ref="CD20:CQ20"/>
    <mergeCell ref="DD22:DK22"/>
    <mergeCell ref="CD22:CQ22"/>
    <mergeCell ref="DL23:DV23"/>
    <mergeCell ref="DW23:EC23"/>
    <mergeCell ref="CZ23:DC23"/>
    <mergeCell ref="DD23:DK23"/>
    <mergeCell ref="CD23:CQ23"/>
    <mergeCell ref="BS23:CB23"/>
    <mergeCell ref="CR23:CY23"/>
    <mergeCell ref="BO23:BR23"/>
    <mergeCell ref="R24:Y24"/>
    <mergeCell ref="CR22:CY22"/>
    <mergeCell ref="BS22:CB22"/>
    <mergeCell ref="CZ22:DC22"/>
    <mergeCell ref="AD24:AK24"/>
    <mergeCell ref="AL24:AO24"/>
    <mergeCell ref="BG22:BN22"/>
    <mergeCell ref="BO22:BR22"/>
    <mergeCell ref="BS24:CB24"/>
    <mergeCell ref="R22:Y22"/>
    <mergeCell ref="Z22:AC22"/>
    <mergeCell ref="AD22:AK22"/>
    <mergeCell ref="AL22:AO22"/>
    <mergeCell ref="R23:Y23"/>
    <mergeCell ref="Z23:AC23"/>
    <mergeCell ref="BG24:BN24"/>
    <mergeCell ref="BO24:BR24"/>
    <mergeCell ref="AD23:AK23"/>
    <mergeCell ref="AL23:AO23"/>
    <mergeCell ref="BG23:BN23"/>
    <mergeCell ref="Z24:AC24"/>
    <mergeCell ref="AP24:BF24"/>
    <mergeCell ref="AP25:BF25"/>
    <mergeCell ref="CD26:CQ26"/>
    <mergeCell ref="BS25:CB25"/>
    <mergeCell ref="CR25:CY25"/>
    <mergeCell ref="BG25:BN25"/>
    <mergeCell ref="Z26:AC26"/>
    <mergeCell ref="AP26:BF26"/>
    <mergeCell ref="DL24:DV24"/>
    <mergeCell ref="DD24:DK24"/>
    <mergeCell ref="DW24:EC24"/>
    <mergeCell ref="DL25:DV25"/>
    <mergeCell ref="DW25:EC25"/>
    <mergeCell ref="CZ25:DC25"/>
    <mergeCell ref="DD25:DK25"/>
    <mergeCell ref="CZ24:DC24"/>
    <mergeCell ref="CD24:CQ24"/>
    <mergeCell ref="CD25:CQ25"/>
    <mergeCell ref="BO25:BR25"/>
    <mergeCell ref="CR24:CY24"/>
    <mergeCell ref="R25:Y25"/>
    <mergeCell ref="Z25:AC25"/>
    <mergeCell ref="AD25:AK25"/>
    <mergeCell ref="AL25:AO25"/>
    <mergeCell ref="R26:Y26"/>
    <mergeCell ref="Z27:AC27"/>
    <mergeCell ref="BS27:CB27"/>
    <mergeCell ref="BG26:BN26"/>
    <mergeCell ref="BO26:BR26"/>
    <mergeCell ref="BS26:CB26"/>
    <mergeCell ref="AD27:AK27"/>
    <mergeCell ref="AL27:AO27"/>
    <mergeCell ref="R27:Y27"/>
    <mergeCell ref="AL26:AO26"/>
    <mergeCell ref="AD26:AK26"/>
    <mergeCell ref="BG27:BN27"/>
    <mergeCell ref="BO27:BR27"/>
    <mergeCell ref="DW26:EC26"/>
    <mergeCell ref="DL27:DV27"/>
    <mergeCell ref="DW27:EC27"/>
    <mergeCell ref="DL28:DV28"/>
    <mergeCell ref="R28:Y28"/>
    <mergeCell ref="Z28:AC28"/>
    <mergeCell ref="AD28:AK28"/>
    <mergeCell ref="AL28:AO28"/>
    <mergeCell ref="CR28:CY28"/>
    <mergeCell ref="CZ28:DC28"/>
    <mergeCell ref="AP28:BF28"/>
    <mergeCell ref="CF28:CQ28"/>
    <mergeCell ref="AP27:BF27"/>
    <mergeCell ref="CR27:CY27"/>
    <mergeCell ref="CD27:CQ27"/>
    <mergeCell ref="DD27:DK27"/>
    <mergeCell ref="CZ26:DC26"/>
    <mergeCell ref="DD26:DK26"/>
    <mergeCell ref="DL26:DV26"/>
    <mergeCell ref="CZ27:DC27"/>
    <mergeCell ref="CR26:CY26"/>
    <mergeCell ref="R29:Y29"/>
    <mergeCell ref="Z29:AC29"/>
    <mergeCell ref="AD29:AK29"/>
    <mergeCell ref="AL29:AO29"/>
    <mergeCell ref="DW28:EC28"/>
    <mergeCell ref="DW31:EC31"/>
    <mergeCell ref="DD30:DK30"/>
    <mergeCell ref="DL30:DV30"/>
    <mergeCell ref="DW30:EC30"/>
    <mergeCell ref="DD31:DK31"/>
    <mergeCell ref="DL31:DV31"/>
    <mergeCell ref="DW29:EC29"/>
    <mergeCell ref="BG30:BL30"/>
    <mergeCell ref="BM30:BQ30"/>
    <mergeCell ref="BR30:BW30"/>
    <mergeCell ref="BX30:CB30"/>
    <mergeCell ref="CR30:CY30"/>
    <mergeCell ref="BG29:BL29"/>
    <mergeCell ref="DD29:DK29"/>
    <mergeCell ref="DL29:DV29"/>
    <mergeCell ref="CZ29:DC29"/>
    <mergeCell ref="BR28:CB28"/>
    <mergeCell ref="CZ31:DC31"/>
    <mergeCell ref="R30:Y30"/>
    <mergeCell ref="R33:Y33"/>
    <mergeCell ref="Z33:AC33"/>
    <mergeCell ref="AD33:AK33"/>
    <mergeCell ref="AL33:AO33"/>
    <mergeCell ref="R32:Y32"/>
    <mergeCell ref="Z32:AC32"/>
    <mergeCell ref="AD32:AK32"/>
    <mergeCell ref="AL32:AO32"/>
    <mergeCell ref="BX29:CB29"/>
    <mergeCell ref="Z30:AC30"/>
    <mergeCell ref="AD30:AK30"/>
    <mergeCell ref="AL30:AO30"/>
    <mergeCell ref="BR31:BW31"/>
    <mergeCell ref="R31:Y31"/>
    <mergeCell ref="AL31:AO31"/>
    <mergeCell ref="AT29:AT31"/>
    <mergeCell ref="Z31:AC31"/>
    <mergeCell ref="AD31:AK31"/>
    <mergeCell ref="BM31:BQ31"/>
    <mergeCell ref="BM29:BQ29"/>
    <mergeCell ref="BR29:BW29"/>
    <mergeCell ref="AP29:AS31"/>
    <mergeCell ref="AX30:BF30"/>
    <mergeCell ref="AX31:BF31"/>
    <mergeCell ref="CD33:CQ33"/>
    <mergeCell ref="DD32:DK32"/>
    <mergeCell ref="DL32:DV32"/>
    <mergeCell ref="CD32:CQ32"/>
    <mergeCell ref="CR31:CY31"/>
    <mergeCell ref="CF29:CQ29"/>
    <mergeCell ref="CD30:CQ30"/>
    <mergeCell ref="CD31:CQ31"/>
    <mergeCell ref="CD28:CE29"/>
    <mergeCell ref="CZ30:DC30"/>
    <mergeCell ref="CR29:CY29"/>
    <mergeCell ref="DD28:DK28"/>
    <mergeCell ref="DW32:EC32"/>
    <mergeCell ref="CR33:CY33"/>
    <mergeCell ref="CR32:CY32"/>
    <mergeCell ref="CZ32:DC32"/>
    <mergeCell ref="DW33:EC33"/>
    <mergeCell ref="DL33:DV33"/>
    <mergeCell ref="CZ33:DC33"/>
    <mergeCell ref="DD33:DK33"/>
    <mergeCell ref="CZ35:DC35"/>
    <mergeCell ref="DL35:DV35"/>
    <mergeCell ref="DW35:EC35"/>
    <mergeCell ref="DL34:DV34"/>
    <mergeCell ref="DW34:EC34"/>
    <mergeCell ref="CR35:CY35"/>
    <mergeCell ref="R34:Y34"/>
    <mergeCell ref="Z34:AC34"/>
    <mergeCell ref="AD34:AK34"/>
    <mergeCell ref="AL34:AO34"/>
    <mergeCell ref="CZ36:DC36"/>
    <mergeCell ref="DD36:DK36"/>
    <mergeCell ref="AZ34:BF34"/>
    <mergeCell ref="R35:Y35"/>
    <mergeCell ref="AL35:AO35"/>
    <mergeCell ref="Z35:AC35"/>
    <mergeCell ref="AD35:AK35"/>
    <mergeCell ref="CR34:CY34"/>
    <mergeCell ref="CZ34:DC34"/>
    <mergeCell ref="DD34:DK34"/>
    <mergeCell ref="DD35:DK35"/>
    <mergeCell ref="R36:Y36"/>
    <mergeCell ref="Z36:AC36"/>
    <mergeCell ref="AD36:AK36"/>
    <mergeCell ref="BV36:CB36"/>
    <mergeCell ref="CR36:CY36"/>
    <mergeCell ref="BV34:CB34"/>
    <mergeCell ref="BV35:CB35"/>
    <mergeCell ref="CD34:CQ34"/>
    <mergeCell ref="CD35:CQ35"/>
    <mergeCell ref="DW37:EC37"/>
    <mergeCell ref="DL36:DV36"/>
    <mergeCell ref="DW36:EC36"/>
    <mergeCell ref="BV37:CB37"/>
    <mergeCell ref="CR37:CY37"/>
    <mergeCell ref="DL37:DV37"/>
    <mergeCell ref="CD36:CQ36"/>
    <mergeCell ref="CD37:CQ37"/>
    <mergeCell ref="CZ37:DC37"/>
    <mergeCell ref="DD37:DK37"/>
    <mergeCell ref="CZ40:DC40"/>
    <mergeCell ref="DL42:DV42"/>
    <mergeCell ref="DD40:DK40"/>
    <mergeCell ref="AL37:AO37"/>
    <mergeCell ref="AL36:AO36"/>
    <mergeCell ref="R37:Y37"/>
    <mergeCell ref="Z37:AC37"/>
    <mergeCell ref="AD37:AK37"/>
    <mergeCell ref="CR40:CY40"/>
    <mergeCell ref="CZ39:DC39"/>
    <mergeCell ref="AZ39:BF39"/>
    <mergeCell ref="BV39:CB39"/>
    <mergeCell ref="CR39:CY39"/>
    <mergeCell ref="BG38:BK40"/>
    <mergeCell ref="AZ38:BF38"/>
    <mergeCell ref="BV38:CB38"/>
    <mergeCell ref="CR38:CY38"/>
    <mergeCell ref="CZ38:DC38"/>
    <mergeCell ref="BM38:BU38"/>
    <mergeCell ref="BM39:BU39"/>
    <mergeCell ref="BM40:BU40"/>
    <mergeCell ref="BV40:CB40"/>
    <mergeCell ref="BG37:BU37"/>
    <mergeCell ref="BG36:BU36"/>
    <mergeCell ref="DW40:EC40"/>
    <mergeCell ref="DW43:EC43"/>
    <mergeCell ref="DD43:DK43"/>
    <mergeCell ref="DL41:DV41"/>
    <mergeCell ref="DW41:EC41"/>
    <mergeCell ref="DL43:DV43"/>
    <mergeCell ref="DW42:EC42"/>
    <mergeCell ref="DW38:EC38"/>
    <mergeCell ref="DD39:DK39"/>
    <mergeCell ref="DL38:DV38"/>
    <mergeCell ref="DW39:EC39"/>
    <mergeCell ref="DL39:DV39"/>
    <mergeCell ref="DD38:DK38"/>
    <mergeCell ref="DD46:DK46"/>
    <mergeCell ref="CZ44:DC44"/>
    <mergeCell ref="CR45:CY45"/>
    <mergeCell ref="CR43:CY43"/>
    <mergeCell ref="CD46:CQ46"/>
    <mergeCell ref="DL46:DV46"/>
    <mergeCell ref="CZ45:DC45"/>
    <mergeCell ref="CZ43:DC43"/>
    <mergeCell ref="DD42:DK42"/>
    <mergeCell ref="CZ42:DC42"/>
    <mergeCell ref="B11:Q11"/>
    <mergeCell ref="B12:Q12"/>
    <mergeCell ref="DW46:EC46"/>
    <mergeCell ref="DW45:EC45"/>
    <mergeCell ref="DL45:DV45"/>
    <mergeCell ref="CR44:CY44"/>
    <mergeCell ref="DW44:EC44"/>
    <mergeCell ref="DL44:DV44"/>
    <mergeCell ref="CR46:CY46"/>
    <mergeCell ref="CZ46:DC46"/>
    <mergeCell ref="AP13:BF13"/>
    <mergeCell ref="AP20:BF20"/>
    <mergeCell ref="AP17:BF17"/>
    <mergeCell ref="R19:Y19"/>
    <mergeCell ref="B28:Q28"/>
    <mergeCell ref="B29:Q29"/>
    <mergeCell ref="B30:Q30"/>
    <mergeCell ref="B37:Q37"/>
    <mergeCell ref="BG34:BU34"/>
    <mergeCell ref="BG35:BU35"/>
    <mergeCell ref="BG33:CB33"/>
    <mergeCell ref="BG31:BL31"/>
    <mergeCell ref="BX31:CB31"/>
    <mergeCell ref="BG28:BQ28"/>
    <mergeCell ref="B8:Q8"/>
    <mergeCell ref="B9:Q9"/>
    <mergeCell ref="B10:Q10"/>
    <mergeCell ref="B35:Q35"/>
    <mergeCell ref="B36:Q36"/>
    <mergeCell ref="B21:Q21"/>
    <mergeCell ref="B22:Q22"/>
    <mergeCell ref="B23:Q23"/>
    <mergeCell ref="B24:Q24"/>
    <mergeCell ref="B25:Q25"/>
    <mergeCell ref="B26:Q26"/>
    <mergeCell ref="B34:Q34"/>
    <mergeCell ref="B27:Q27"/>
    <mergeCell ref="B13:Q13"/>
    <mergeCell ref="B14:Q14"/>
    <mergeCell ref="B15:Q15"/>
    <mergeCell ref="B16:Q16"/>
    <mergeCell ref="B19:Q19"/>
    <mergeCell ref="B20:Q20"/>
    <mergeCell ref="B31:Q31"/>
    <mergeCell ref="B32:Q32"/>
    <mergeCell ref="B33:Q33"/>
    <mergeCell ref="B17:Q17"/>
    <mergeCell ref="B18:Q18"/>
    <mergeCell ref="AP8:BF8"/>
    <mergeCell ref="AP9:BF9"/>
    <mergeCell ref="AP10:BF10"/>
    <mergeCell ref="AP11:BF11"/>
    <mergeCell ref="AP12:BF12"/>
    <mergeCell ref="AP16:BF16"/>
    <mergeCell ref="AZ40:BF40"/>
    <mergeCell ref="AZ35:BF35"/>
    <mergeCell ref="AZ37:BF37"/>
    <mergeCell ref="AP21:BF21"/>
    <mergeCell ref="AP22:BF22"/>
    <mergeCell ref="AP23:BF23"/>
    <mergeCell ref="AZ36:BF36"/>
    <mergeCell ref="AQ33:BF33"/>
    <mergeCell ref="AX29:BF29"/>
    <mergeCell ref="AP18:BF18"/>
    <mergeCell ref="AP19:BF19"/>
    <mergeCell ref="AQ34:AY34"/>
    <mergeCell ref="AQ35:AY35"/>
    <mergeCell ref="AQ36:AY36"/>
    <mergeCell ref="AQ37:AY37"/>
    <mergeCell ref="AQ38:AY38"/>
    <mergeCell ref="AQ39:AY39"/>
    <mergeCell ref="AQ40:AY40"/>
    <mergeCell ref="CD14:CQ14"/>
    <mergeCell ref="CD16:CQ16"/>
    <mergeCell ref="CD15:CQ15"/>
    <mergeCell ref="DQ14:EC14"/>
    <mergeCell ref="DQ15:EC15"/>
    <mergeCell ref="DQ13:EC13"/>
    <mergeCell ref="CR16:CY16"/>
    <mergeCell ref="CF44:CQ44"/>
    <mergeCell ref="CF45:CQ45"/>
    <mergeCell ref="CD38:CQ38"/>
    <mergeCell ref="CD39:CQ39"/>
    <mergeCell ref="CD40:CQ40"/>
    <mergeCell ref="CF41:CQ41"/>
    <mergeCell ref="CF43:CQ43"/>
    <mergeCell ref="CZ16:DC16"/>
    <mergeCell ref="CF42:CQ42"/>
    <mergeCell ref="CD41:CE45"/>
    <mergeCell ref="CR41:CY41"/>
    <mergeCell ref="CZ41:DC41"/>
    <mergeCell ref="DD41:DK41"/>
    <mergeCell ref="CR42:CY42"/>
    <mergeCell ref="DD44:DK44"/>
    <mergeCell ref="DD45:DK45"/>
    <mergeCell ref="DL40:DV40"/>
  </mergeCells>
  <phoneticPr fontId="3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1">
    <pageSetUpPr fitToPage="1"/>
  </sheetPr>
  <dimension ref="A1:EB138"/>
  <sheetViews>
    <sheetView showGridLines="0" tabSelected="1" zoomScaleNormal="100" workbookViewId="0">
      <selection activeCell="BI12" sqref="BI12"/>
    </sheetView>
  </sheetViews>
  <sheetFormatPr defaultColWidth="0" defaultRowHeight="12.75" customHeight="1" zeroHeight="1"/>
  <cols>
    <col min="1" max="1" width="1.625" style="177" customWidth="1"/>
    <col min="2" max="131" width="2.75" style="177" customWidth="1"/>
    <col min="132" max="132" width="9" style="177" customWidth="1"/>
    <col min="133" max="16384" width="9" style="177" hidden="1"/>
  </cols>
  <sheetData>
    <row r="1" spans="1:131" ht="12.75" customHeight="1" thickBot="1">
      <c r="A1" s="176"/>
      <c r="B1" s="176"/>
      <c r="C1" s="176"/>
      <c r="D1" s="176"/>
      <c r="E1" s="176"/>
      <c r="F1" s="176"/>
      <c r="G1" s="176"/>
      <c r="H1" s="176"/>
      <c r="I1" s="176"/>
      <c r="J1" s="176"/>
      <c r="K1" s="176"/>
      <c r="L1" s="176"/>
      <c r="M1" s="176"/>
      <c r="N1" s="176"/>
      <c r="DQ1" s="178"/>
      <c r="DR1" s="179"/>
      <c r="DS1" s="179"/>
      <c r="DT1" s="179"/>
      <c r="DU1" s="179"/>
      <c r="DV1" s="179"/>
      <c r="DW1" s="179"/>
      <c r="DX1" s="179"/>
      <c r="DY1" s="179"/>
      <c r="DZ1" s="179"/>
      <c r="EA1" s="179"/>
    </row>
    <row r="2" spans="1:131" ht="21.75" customHeight="1" thickBot="1">
      <c r="B2" s="180" t="s">
        <v>402</v>
      </c>
      <c r="DK2" s="644" t="s">
        <v>399</v>
      </c>
      <c r="DL2" s="645"/>
      <c r="DM2" s="645"/>
      <c r="DN2" s="645"/>
      <c r="DO2" s="645"/>
      <c r="DP2" s="646"/>
      <c r="DR2" s="644" t="s">
        <v>400</v>
      </c>
      <c r="DS2" s="645"/>
      <c r="DT2" s="645"/>
      <c r="DU2" s="645"/>
      <c r="DV2" s="645"/>
      <c r="DW2" s="645"/>
      <c r="DX2" s="645"/>
      <c r="DY2" s="645"/>
      <c r="DZ2" s="645"/>
      <c r="EA2" s="646"/>
    </row>
    <row r="3" spans="1:131" ht="12.75" customHeight="1"/>
    <row r="4" spans="1:131" ht="12.75" customHeight="1" thickBot="1">
      <c r="B4" s="177" t="s">
        <v>403</v>
      </c>
      <c r="BR4" s="177" t="s">
        <v>404</v>
      </c>
    </row>
    <row r="5" spans="1:131" s="181" customFormat="1" ht="22.5" customHeight="1">
      <c r="B5" s="655" t="s">
        <v>405</v>
      </c>
      <c r="C5" s="656"/>
      <c r="D5" s="656"/>
      <c r="E5" s="656"/>
      <c r="F5" s="656"/>
      <c r="G5" s="656"/>
      <c r="H5" s="656"/>
      <c r="I5" s="656"/>
      <c r="J5" s="656"/>
      <c r="K5" s="656"/>
      <c r="L5" s="656"/>
      <c r="M5" s="656"/>
      <c r="N5" s="656"/>
      <c r="O5" s="656"/>
      <c r="P5" s="656"/>
      <c r="Q5" s="657"/>
      <c r="R5" s="661" t="s">
        <v>406</v>
      </c>
      <c r="S5" s="662"/>
      <c r="T5" s="662"/>
      <c r="U5" s="662"/>
      <c r="V5" s="663"/>
      <c r="W5" s="661" t="s">
        <v>407</v>
      </c>
      <c r="X5" s="662"/>
      <c r="Y5" s="662"/>
      <c r="Z5" s="662"/>
      <c r="AA5" s="663"/>
      <c r="AB5" s="661" t="s">
        <v>408</v>
      </c>
      <c r="AC5" s="662"/>
      <c r="AD5" s="662"/>
      <c r="AE5" s="662"/>
      <c r="AF5" s="662"/>
      <c r="AG5" s="667" t="s">
        <v>409</v>
      </c>
      <c r="AH5" s="662"/>
      <c r="AI5" s="662"/>
      <c r="AJ5" s="662"/>
      <c r="AK5" s="668"/>
      <c r="AL5" s="662" t="s">
        <v>410</v>
      </c>
      <c r="AM5" s="662"/>
      <c r="AN5" s="662"/>
      <c r="AO5" s="662"/>
      <c r="AP5" s="663"/>
      <c r="AQ5" s="661" t="s">
        <v>411</v>
      </c>
      <c r="AR5" s="662"/>
      <c r="AS5" s="662"/>
      <c r="AT5" s="662"/>
      <c r="AU5" s="663"/>
      <c r="AV5" s="661" t="s">
        <v>412</v>
      </c>
      <c r="AW5" s="662"/>
      <c r="AX5" s="662"/>
      <c r="AY5" s="662"/>
      <c r="AZ5" s="668"/>
      <c r="BR5" s="655" t="s">
        <v>413</v>
      </c>
      <c r="BS5" s="656"/>
      <c r="BT5" s="656"/>
      <c r="BU5" s="656"/>
      <c r="BV5" s="656"/>
      <c r="BW5" s="656"/>
      <c r="BX5" s="656"/>
      <c r="BY5" s="656"/>
      <c r="BZ5" s="656"/>
      <c r="CA5" s="656"/>
      <c r="CB5" s="656"/>
      <c r="CC5" s="656"/>
      <c r="CD5" s="656"/>
      <c r="CE5" s="656"/>
      <c r="CF5" s="656"/>
      <c r="CG5" s="656"/>
      <c r="CH5" s="657"/>
      <c r="CI5" s="661" t="s">
        <v>414</v>
      </c>
      <c r="CJ5" s="662"/>
      <c r="CK5" s="662"/>
      <c r="CL5" s="662"/>
      <c r="CM5" s="663"/>
      <c r="CN5" s="661" t="s">
        <v>415</v>
      </c>
      <c r="CO5" s="662"/>
      <c r="CP5" s="662"/>
      <c r="CQ5" s="662"/>
      <c r="CR5" s="663"/>
      <c r="CS5" s="661" t="s">
        <v>416</v>
      </c>
      <c r="CT5" s="662"/>
      <c r="CU5" s="662"/>
      <c r="CV5" s="662"/>
      <c r="CW5" s="663"/>
      <c r="CX5" s="661" t="s">
        <v>417</v>
      </c>
      <c r="CY5" s="662"/>
      <c r="CZ5" s="662"/>
      <c r="DA5" s="662"/>
      <c r="DB5" s="663"/>
      <c r="DC5" s="661" t="s">
        <v>418</v>
      </c>
      <c r="DD5" s="662"/>
      <c r="DE5" s="662"/>
      <c r="DF5" s="662"/>
      <c r="DG5" s="663"/>
      <c r="DH5" s="661" t="s">
        <v>419</v>
      </c>
      <c r="DI5" s="662"/>
      <c r="DJ5" s="662"/>
      <c r="DK5" s="662"/>
      <c r="DL5" s="663"/>
      <c r="DM5" s="661" t="s">
        <v>420</v>
      </c>
      <c r="DN5" s="662"/>
      <c r="DO5" s="662"/>
      <c r="DP5" s="662"/>
      <c r="DQ5" s="663"/>
      <c r="DR5" s="661" t="s">
        <v>421</v>
      </c>
      <c r="DS5" s="662"/>
      <c r="DT5" s="662"/>
      <c r="DU5" s="662"/>
      <c r="DV5" s="663"/>
      <c r="DW5" s="661" t="s">
        <v>412</v>
      </c>
      <c r="DX5" s="662"/>
      <c r="DY5" s="662"/>
      <c r="DZ5" s="662"/>
      <c r="EA5" s="668"/>
    </row>
    <row r="6" spans="1:131" ht="22.5" customHeight="1" thickBot="1">
      <c r="B6" s="658"/>
      <c r="C6" s="659"/>
      <c r="D6" s="659"/>
      <c r="E6" s="659"/>
      <c r="F6" s="659"/>
      <c r="G6" s="659"/>
      <c r="H6" s="659"/>
      <c r="I6" s="659"/>
      <c r="J6" s="659"/>
      <c r="K6" s="659"/>
      <c r="L6" s="659"/>
      <c r="M6" s="659"/>
      <c r="N6" s="659"/>
      <c r="O6" s="659"/>
      <c r="P6" s="659"/>
      <c r="Q6" s="660"/>
      <c r="R6" s="664"/>
      <c r="S6" s="665"/>
      <c r="T6" s="665"/>
      <c r="U6" s="665"/>
      <c r="V6" s="666"/>
      <c r="W6" s="664"/>
      <c r="X6" s="665"/>
      <c r="Y6" s="665"/>
      <c r="Z6" s="665"/>
      <c r="AA6" s="666"/>
      <c r="AB6" s="664"/>
      <c r="AC6" s="665"/>
      <c r="AD6" s="665"/>
      <c r="AE6" s="665"/>
      <c r="AF6" s="665"/>
      <c r="AG6" s="669"/>
      <c r="AH6" s="665"/>
      <c r="AI6" s="665"/>
      <c r="AJ6" s="665"/>
      <c r="AK6" s="670"/>
      <c r="AL6" s="665"/>
      <c r="AM6" s="665"/>
      <c r="AN6" s="665"/>
      <c r="AO6" s="665"/>
      <c r="AP6" s="666"/>
      <c r="AQ6" s="664"/>
      <c r="AR6" s="665"/>
      <c r="AS6" s="665"/>
      <c r="AT6" s="665"/>
      <c r="AU6" s="666"/>
      <c r="AV6" s="664"/>
      <c r="AW6" s="665"/>
      <c r="AX6" s="665"/>
      <c r="AY6" s="665"/>
      <c r="AZ6" s="670"/>
      <c r="BR6" s="658"/>
      <c r="BS6" s="659"/>
      <c r="BT6" s="659"/>
      <c r="BU6" s="659"/>
      <c r="BV6" s="659"/>
      <c r="BW6" s="659"/>
      <c r="BX6" s="659"/>
      <c r="BY6" s="659"/>
      <c r="BZ6" s="659"/>
      <c r="CA6" s="659"/>
      <c r="CB6" s="659"/>
      <c r="CC6" s="659"/>
      <c r="CD6" s="659"/>
      <c r="CE6" s="659"/>
      <c r="CF6" s="659"/>
      <c r="CG6" s="659"/>
      <c r="CH6" s="660"/>
      <c r="CI6" s="664"/>
      <c r="CJ6" s="665"/>
      <c r="CK6" s="665"/>
      <c r="CL6" s="665"/>
      <c r="CM6" s="666"/>
      <c r="CN6" s="664"/>
      <c r="CO6" s="665"/>
      <c r="CP6" s="665"/>
      <c r="CQ6" s="665"/>
      <c r="CR6" s="666"/>
      <c r="CS6" s="664"/>
      <c r="CT6" s="665"/>
      <c r="CU6" s="665"/>
      <c r="CV6" s="665"/>
      <c r="CW6" s="666"/>
      <c r="CX6" s="664"/>
      <c r="CY6" s="665"/>
      <c r="CZ6" s="665"/>
      <c r="DA6" s="665"/>
      <c r="DB6" s="666"/>
      <c r="DC6" s="664"/>
      <c r="DD6" s="665"/>
      <c r="DE6" s="665"/>
      <c r="DF6" s="665"/>
      <c r="DG6" s="666"/>
      <c r="DH6" s="664"/>
      <c r="DI6" s="665"/>
      <c r="DJ6" s="665"/>
      <c r="DK6" s="665"/>
      <c r="DL6" s="666"/>
      <c r="DM6" s="664"/>
      <c r="DN6" s="665"/>
      <c r="DO6" s="665"/>
      <c r="DP6" s="665"/>
      <c r="DQ6" s="666"/>
      <c r="DR6" s="664"/>
      <c r="DS6" s="665"/>
      <c r="DT6" s="665"/>
      <c r="DU6" s="665"/>
      <c r="DV6" s="666"/>
      <c r="DW6" s="664"/>
      <c r="DX6" s="665"/>
      <c r="DY6" s="665"/>
      <c r="DZ6" s="665"/>
      <c r="EA6" s="670"/>
    </row>
    <row r="7" spans="1:131" ht="22.5" customHeight="1" thickTop="1">
      <c r="B7" s="182">
        <v>1</v>
      </c>
      <c r="C7" s="709" t="s">
        <v>422</v>
      </c>
      <c r="D7" s="710"/>
      <c r="E7" s="710"/>
      <c r="F7" s="710"/>
      <c r="G7" s="710"/>
      <c r="H7" s="710"/>
      <c r="I7" s="710"/>
      <c r="J7" s="710"/>
      <c r="K7" s="710"/>
      <c r="L7" s="710"/>
      <c r="M7" s="710"/>
      <c r="N7" s="710"/>
      <c r="O7" s="710"/>
      <c r="P7" s="710"/>
      <c r="Q7" s="711"/>
      <c r="R7" s="712">
        <v>4605</v>
      </c>
      <c r="S7" s="653"/>
      <c r="T7" s="653"/>
      <c r="U7" s="653"/>
      <c r="V7" s="653"/>
      <c r="W7" s="653">
        <v>4458</v>
      </c>
      <c r="X7" s="653"/>
      <c r="Y7" s="653"/>
      <c r="Z7" s="653"/>
      <c r="AA7" s="653"/>
      <c r="AB7" s="653">
        <v>147</v>
      </c>
      <c r="AC7" s="653"/>
      <c r="AD7" s="653"/>
      <c r="AE7" s="653"/>
      <c r="AF7" s="654"/>
      <c r="AG7" s="682">
        <v>139</v>
      </c>
      <c r="AH7" s="683"/>
      <c r="AI7" s="683"/>
      <c r="AJ7" s="683"/>
      <c r="AK7" s="684"/>
      <c r="AL7" s="672"/>
      <c r="AM7" s="671"/>
      <c r="AN7" s="671"/>
      <c r="AO7" s="671"/>
      <c r="AP7" s="671"/>
      <c r="AQ7" s="671">
        <v>2611</v>
      </c>
      <c r="AR7" s="671"/>
      <c r="AS7" s="671"/>
      <c r="AT7" s="671"/>
      <c r="AU7" s="671"/>
      <c r="AV7" s="688"/>
      <c r="AW7" s="688"/>
      <c r="AX7" s="688"/>
      <c r="AY7" s="688"/>
      <c r="AZ7" s="689"/>
      <c r="BR7" s="182">
        <v>1</v>
      </c>
      <c r="BS7" s="183"/>
      <c r="BT7" s="690" t="s">
        <v>569</v>
      </c>
      <c r="BU7" s="691"/>
      <c r="BV7" s="691"/>
      <c r="BW7" s="691"/>
      <c r="BX7" s="691"/>
      <c r="BY7" s="691"/>
      <c r="BZ7" s="691"/>
      <c r="CA7" s="691"/>
      <c r="CB7" s="691"/>
      <c r="CC7" s="691"/>
      <c r="CD7" s="691"/>
      <c r="CE7" s="691"/>
      <c r="CF7" s="691"/>
      <c r="CG7" s="691"/>
      <c r="CH7" s="692"/>
      <c r="CI7" s="673" t="s">
        <v>570</v>
      </c>
      <c r="CJ7" s="674"/>
      <c r="CK7" s="674"/>
      <c r="CL7" s="674"/>
      <c r="CM7" s="675"/>
      <c r="CN7" s="673" t="s">
        <v>571</v>
      </c>
      <c r="CO7" s="674"/>
      <c r="CP7" s="674"/>
      <c r="CQ7" s="674"/>
      <c r="CR7" s="675"/>
      <c r="CS7" s="673">
        <v>37</v>
      </c>
      <c r="CT7" s="674"/>
      <c r="CU7" s="674"/>
      <c r="CV7" s="674"/>
      <c r="CW7" s="675"/>
      <c r="CX7" s="673" t="s">
        <v>567</v>
      </c>
      <c r="CY7" s="674"/>
      <c r="CZ7" s="674"/>
      <c r="DA7" s="674"/>
      <c r="DB7" s="675"/>
      <c r="DC7" s="673" t="s">
        <v>567</v>
      </c>
      <c r="DD7" s="674"/>
      <c r="DE7" s="674"/>
      <c r="DF7" s="674"/>
      <c r="DG7" s="675"/>
      <c r="DH7" s="673" t="s">
        <v>567</v>
      </c>
      <c r="DI7" s="674"/>
      <c r="DJ7" s="674"/>
      <c r="DK7" s="674"/>
      <c r="DL7" s="675"/>
      <c r="DM7" s="673">
        <v>27</v>
      </c>
      <c r="DN7" s="674"/>
      <c r="DO7" s="674"/>
      <c r="DP7" s="674"/>
      <c r="DQ7" s="675"/>
      <c r="DR7" s="673">
        <v>25</v>
      </c>
      <c r="DS7" s="674"/>
      <c r="DT7" s="674"/>
      <c r="DU7" s="674"/>
      <c r="DV7" s="675"/>
      <c r="DW7" s="685"/>
      <c r="DX7" s="686"/>
      <c r="DY7" s="686"/>
      <c r="DZ7" s="686"/>
      <c r="EA7" s="687"/>
    </row>
    <row r="8" spans="1:131" ht="22.5" customHeight="1">
      <c r="B8" s="184">
        <v>2</v>
      </c>
      <c r="C8" s="676"/>
      <c r="D8" s="677"/>
      <c r="E8" s="677"/>
      <c r="F8" s="677"/>
      <c r="G8" s="677"/>
      <c r="H8" s="677"/>
      <c r="I8" s="677"/>
      <c r="J8" s="677"/>
      <c r="K8" s="677"/>
      <c r="L8" s="677"/>
      <c r="M8" s="677"/>
      <c r="N8" s="677"/>
      <c r="O8" s="677"/>
      <c r="P8" s="677"/>
      <c r="Q8" s="678"/>
      <c r="R8" s="679"/>
      <c r="S8" s="680"/>
      <c r="T8" s="680"/>
      <c r="U8" s="680"/>
      <c r="V8" s="680"/>
      <c r="W8" s="680"/>
      <c r="X8" s="680"/>
      <c r="Y8" s="680"/>
      <c r="Z8" s="680"/>
      <c r="AA8" s="680"/>
      <c r="AB8" s="680"/>
      <c r="AC8" s="680"/>
      <c r="AD8" s="680"/>
      <c r="AE8" s="680"/>
      <c r="AF8" s="681"/>
      <c r="AG8" s="705"/>
      <c r="AH8" s="706"/>
      <c r="AI8" s="706"/>
      <c r="AJ8" s="706"/>
      <c r="AK8" s="707"/>
      <c r="AL8" s="708"/>
      <c r="AM8" s="704"/>
      <c r="AN8" s="704"/>
      <c r="AO8" s="704"/>
      <c r="AP8" s="704"/>
      <c r="AQ8" s="704"/>
      <c r="AR8" s="704"/>
      <c r="AS8" s="704"/>
      <c r="AT8" s="704"/>
      <c r="AU8" s="704"/>
      <c r="AV8" s="696"/>
      <c r="AW8" s="696"/>
      <c r="AX8" s="696"/>
      <c r="AY8" s="696"/>
      <c r="AZ8" s="697"/>
      <c r="BR8" s="184">
        <v>2</v>
      </c>
      <c r="BS8" s="185"/>
      <c r="BT8" s="701"/>
      <c r="BU8" s="702"/>
      <c r="BV8" s="702"/>
      <c r="BW8" s="702"/>
      <c r="BX8" s="702"/>
      <c r="BY8" s="702"/>
      <c r="BZ8" s="702"/>
      <c r="CA8" s="702"/>
      <c r="CB8" s="702"/>
      <c r="CC8" s="702"/>
      <c r="CD8" s="702"/>
      <c r="CE8" s="702"/>
      <c r="CF8" s="702"/>
      <c r="CG8" s="702"/>
      <c r="CH8" s="703"/>
      <c r="CI8" s="693"/>
      <c r="CJ8" s="694"/>
      <c r="CK8" s="694"/>
      <c r="CL8" s="694"/>
      <c r="CM8" s="695"/>
      <c r="CN8" s="693"/>
      <c r="CO8" s="694"/>
      <c r="CP8" s="694"/>
      <c r="CQ8" s="694"/>
      <c r="CR8" s="695"/>
      <c r="CS8" s="693"/>
      <c r="CT8" s="694"/>
      <c r="CU8" s="694"/>
      <c r="CV8" s="694"/>
      <c r="CW8" s="695"/>
      <c r="CX8" s="693"/>
      <c r="CY8" s="694"/>
      <c r="CZ8" s="694"/>
      <c r="DA8" s="694"/>
      <c r="DB8" s="695"/>
      <c r="DC8" s="693"/>
      <c r="DD8" s="694"/>
      <c r="DE8" s="694"/>
      <c r="DF8" s="694"/>
      <c r="DG8" s="695"/>
      <c r="DH8" s="693"/>
      <c r="DI8" s="694"/>
      <c r="DJ8" s="694"/>
      <c r="DK8" s="694"/>
      <c r="DL8" s="695"/>
      <c r="DM8" s="693"/>
      <c r="DN8" s="694"/>
      <c r="DO8" s="694"/>
      <c r="DP8" s="694"/>
      <c r="DQ8" s="695"/>
      <c r="DR8" s="693"/>
      <c r="DS8" s="694"/>
      <c r="DT8" s="694"/>
      <c r="DU8" s="694"/>
      <c r="DV8" s="695"/>
      <c r="DW8" s="698"/>
      <c r="DX8" s="699"/>
      <c r="DY8" s="699"/>
      <c r="DZ8" s="699"/>
      <c r="EA8" s="700"/>
    </row>
    <row r="9" spans="1:131" ht="22.5" customHeight="1">
      <c r="B9" s="184">
        <v>3</v>
      </c>
      <c r="C9" s="676"/>
      <c r="D9" s="677"/>
      <c r="E9" s="677"/>
      <c r="F9" s="677"/>
      <c r="G9" s="677"/>
      <c r="H9" s="677"/>
      <c r="I9" s="677"/>
      <c r="J9" s="677"/>
      <c r="K9" s="677"/>
      <c r="L9" s="677"/>
      <c r="M9" s="677"/>
      <c r="N9" s="677"/>
      <c r="O9" s="677"/>
      <c r="P9" s="677"/>
      <c r="Q9" s="678"/>
      <c r="R9" s="679"/>
      <c r="S9" s="680"/>
      <c r="T9" s="680"/>
      <c r="U9" s="680"/>
      <c r="V9" s="680"/>
      <c r="W9" s="680"/>
      <c r="X9" s="680"/>
      <c r="Y9" s="680"/>
      <c r="Z9" s="680"/>
      <c r="AA9" s="680"/>
      <c r="AB9" s="680"/>
      <c r="AC9" s="680"/>
      <c r="AD9" s="680"/>
      <c r="AE9" s="680"/>
      <c r="AF9" s="681"/>
      <c r="AG9" s="705"/>
      <c r="AH9" s="706"/>
      <c r="AI9" s="706"/>
      <c r="AJ9" s="706"/>
      <c r="AK9" s="707"/>
      <c r="AL9" s="708"/>
      <c r="AM9" s="704"/>
      <c r="AN9" s="704"/>
      <c r="AO9" s="704"/>
      <c r="AP9" s="704"/>
      <c r="AQ9" s="704"/>
      <c r="AR9" s="704"/>
      <c r="AS9" s="704"/>
      <c r="AT9" s="704"/>
      <c r="AU9" s="704"/>
      <c r="AV9" s="696"/>
      <c r="AW9" s="696"/>
      <c r="AX9" s="696"/>
      <c r="AY9" s="696"/>
      <c r="AZ9" s="697"/>
      <c r="BR9" s="184">
        <v>3</v>
      </c>
      <c r="BS9" s="185"/>
      <c r="BT9" s="701"/>
      <c r="BU9" s="702"/>
      <c r="BV9" s="702"/>
      <c r="BW9" s="702"/>
      <c r="BX9" s="702"/>
      <c r="BY9" s="702"/>
      <c r="BZ9" s="702"/>
      <c r="CA9" s="702"/>
      <c r="CB9" s="702"/>
      <c r="CC9" s="702"/>
      <c r="CD9" s="702"/>
      <c r="CE9" s="702"/>
      <c r="CF9" s="702"/>
      <c r="CG9" s="702"/>
      <c r="CH9" s="703"/>
      <c r="CI9" s="693"/>
      <c r="CJ9" s="694"/>
      <c r="CK9" s="694"/>
      <c r="CL9" s="694"/>
      <c r="CM9" s="695"/>
      <c r="CN9" s="693"/>
      <c r="CO9" s="694"/>
      <c r="CP9" s="694"/>
      <c r="CQ9" s="694"/>
      <c r="CR9" s="695"/>
      <c r="CS9" s="693"/>
      <c r="CT9" s="694"/>
      <c r="CU9" s="694"/>
      <c r="CV9" s="694"/>
      <c r="CW9" s="695"/>
      <c r="CX9" s="693"/>
      <c r="CY9" s="694"/>
      <c r="CZ9" s="694"/>
      <c r="DA9" s="694"/>
      <c r="DB9" s="695"/>
      <c r="DC9" s="693"/>
      <c r="DD9" s="694"/>
      <c r="DE9" s="694"/>
      <c r="DF9" s="694"/>
      <c r="DG9" s="695"/>
      <c r="DH9" s="693"/>
      <c r="DI9" s="694"/>
      <c r="DJ9" s="694"/>
      <c r="DK9" s="694"/>
      <c r="DL9" s="695"/>
      <c r="DM9" s="693"/>
      <c r="DN9" s="694"/>
      <c r="DO9" s="694"/>
      <c r="DP9" s="694"/>
      <c r="DQ9" s="695"/>
      <c r="DR9" s="693"/>
      <c r="DS9" s="694"/>
      <c r="DT9" s="694"/>
      <c r="DU9" s="694"/>
      <c r="DV9" s="695"/>
      <c r="DW9" s="698"/>
      <c r="DX9" s="699"/>
      <c r="DY9" s="699"/>
      <c r="DZ9" s="699"/>
      <c r="EA9" s="700"/>
    </row>
    <row r="10" spans="1:131" ht="22.5" customHeight="1">
      <c r="B10" s="184">
        <v>4</v>
      </c>
      <c r="C10" s="676"/>
      <c r="D10" s="677"/>
      <c r="E10" s="677"/>
      <c r="F10" s="677"/>
      <c r="G10" s="677"/>
      <c r="H10" s="677"/>
      <c r="I10" s="677"/>
      <c r="J10" s="677"/>
      <c r="K10" s="677"/>
      <c r="L10" s="677"/>
      <c r="M10" s="677"/>
      <c r="N10" s="677"/>
      <c r="O10" s="677"/>
      <c r="P10" s="677"/>
      <c r="Q10" s="678"/>
      <c r="R10" s="679"/>
      <c r="S10" s="680"/>
      <c r="T10" s="680"/>
      <c r="U10" s="680"/>
      <c r="V10" s="680"/>
      <c r="W10" s="680"/>
      <c r="X10" s="680"/>
      <c r="Y10" s="680"/>
      <c r="Z10" s="680"/>
      <c r="AA10" s="680"/>
      <c r="AB10" s="680"/>
      <c r="AC10" s="680"/>
      <c r="AD10" s="680"/>
      <c r="AE10" s="680"/>
      <c r="AF10" s="681"/>
      <c r="AG10" s="705"/>
      <c r="AH10" s="706"/>
      <c r="AI10" s="706"/>
      <c r="AJ10" s="706"/>
      <c r="AK10" s="707"/>
      <c r="AL10" s="708"/>
      <c r="AM10" s="704"/>
      <c r="AN10" s="704"/>
      <c r="AO10" s="704"/>
      <c r="AP10" s="704"/>
      <c r="AQ10" s="704"/>
      <c r="AR10" s="704"/>
      <c r="AS10" s="704"/>
      <c r="AT10" s="704"/>
      <c r="AU10" s="704"/>
      <c r="AV10" s="696"/>
      <c r="AW10" s="696"/>
      <c r="AX10" s="696"/>
      <c r="AY10" s="696"/>
      <c r="AZ10" s="697"/>
      <c r="BR10" s="184">
        <v>4</v>
      </c>
      <c r="BS10" s="185"/>
      <c r="BT10" s="701"/>
      <c r="BU10" s="702"/>
      <c r="BV10" s="702"/>
      <c r="BW10" s="702"/>
      <c r="BX10" s="702"/>
      <c r="BY10" s="702"/>
      <c r="BZ10" s="702"/>
      <c r="CA10" s="702"/>
      <c r="CB10" s="702"/>
      <c r="CC10" s="702"/>
      <c r="CD10" s="702"/>
      <c r="CE10" s="702"/>
      <c r="CF10" s="702"/>
      <c r="CG10" s="702"/>
      <c r="CH10" s="703"/>
      <c r="CI10" s="693"/>
      <c r="CJ10" s="694"/>
      <c r="CK10" s="694"/>
      <c r="CL10" s="694"/>
      <c r="CM10" s="695"/>
      <c r="CN10" s="693"/>
      <c r="CO10" s="694"/>
      <c r="CP10" s="694"/>
      <c r="CQ10" s="694"/>
      <c r="CR10" s="695"/>
      <c r="CS10" s="693"/>
      <c r="CT10" s="694"/>
      <c r="CU10" s="694"/>
      <c r="CV10" s="694"/>
      <c r="CW10" s="695"/>
      <c r="CX10" s="693"/>
      <c r="CY10" s="694"/>
      <c r="CZ10" s="694"/>
      <c r="DA10" s="694"/>
      <c r="DB10" s="695"/>
      <c r="DC10" s="693"/>
      <c r="DD10" s="694"/>
      <c r="DE10" s="694"/>
      <c r="DF10" s="694"/>
      <c r="DG10" s="695"/>
      <c r="DH10" s="693"/>
      <c r="DI10" s="694"/>
      <c r="DJ10" s="694"/>
      <c r="DK10" s="694"/>
      <c r="DL10" s="695"/>
      <c r="DM10" s="693"/>
      <c r="DN10" s="694"/>
      <c r="DO10" s="694"/>
      <c r="DP10" s="694"/>
      <c r="DQ10" s="695"/>
      <c r="DR10" s="693"/>
      <c r="DS10" s="694"/>
      <c r="DT10" s="694"/>
      <c r="DU10" s="694"/>
      <c r="DV10" s="695"/>
      <c r="DW10" s="698"/>
      <c r="DX10" s="699"/>
      <c r="DY10" s="699"/>
      <c r="DZ10" s="699"/>
      <c r="EA10" s="700"/>
    </row>
    <row r="11" spans="1:131" ht="22.5" customHeight="1">
      <c r="B11" s="184">
        <v>5</v>
      </c>
      <c r="C11" s="676"/>
      <c r="D11" s="677"/>
      <c r="E11" s="677"/>
      <c r="F11" s="677"/>
      <c r="G11" s="677"/>
      <c r="H11" s="677"/>
      <c r="I11" s="677"/>
      <c r="J11" s="677"/>
      <c r="K11" s="677"/>
      <c r="L11" s="677"/>
      <c r="M11" s="677"/>
      <c r="N11" s="677"/>
      <c r="O11" s="677"/>
      <c r="P11" s="677"/>
      <c r="Q11" s="678"/>
      <c r="R11" s="679"/>
      <c r="S11" s="680"/>
      <c r="T11" s="680"/>
      <c r="U11" s="680"/>
      <c r="V11" s="680"/>
      <c r="W11" s="680"/>
      <c r="X11" s="680"/>
      <c r="Y11" s="680"/>
      <c r="Z11" s="680"/>
      <c r="AA11" s="680"/>
      <c r="AB11" s="680"/>
      <c r="AC11" s="680"/>
      <c r="AD11" s="680"/>
      <c r="AE11" s="680"/>
      <c r="AF11" s="681"/>
      <c r="AG11" s="705"/>
      <c r="AH11" s="706"/>
      <c r="AI11" s="706"/>
      <c r="AJ11" s="706"/>
      <c r="AK11" s="707"/>
      <c r="AL11" s="708"/>
      <c r="AM11" s="704"/>
      <c r="AN11" s="704"/>
      <c r="AO11" s="704"/>
      <c r="AP11" s="704"/>
      <c r="AQ11" s="704"/>
      <c r="AR11" s="704"/>
      <c r="AS11" s="704"/>
      <c r="AT11" s="704"/>
      <c r="AU11" s="704"/>
      <c r="AV11" s="696"/>
      <c r="AW11" s="696"/>
      <c r="AX11" s="696"/>
      <c r="AY11" s="696"/>
      <c r="AZ11" s="697"/>
      <c r="BR11" s="184">
        <v>5</v>
      </c>
      <c r="BS11" s="185"/>
      <c r="BT11" s="701"/>
      <c r="BU11" s="702"/>
      <c r="BV11" s="702"/>
      <c r="BW11" s="702"/>
      <c r="BX11" s="702"/>
      <c r="BY11" s="702"/>
      <c r="BZ11" s="702"/>
      <c r="CA11" s="702"/>
      <c r="CB11" s="702"/>
      <c r="CC11" s="702"/>
      <c r="CD11" s="702"/>
      <c r="CE11" s="702"/>
      <c r="CF11" s="702"/>
      <c r="CG11" s="702"/>
      <c r="CH11" s="703"/>
      <c r="CI11" s="693"/>
      <c r="CJ11" s="694"/>
      <c r="CK11" s="694"/>
      <c r="CL11" s="694"/>
      <c r="CM11" s="695"/>
      <c r="CN11" s="693"/>
      <c r="CO11" s="694"/>
      <c r="CP11" s="694"/>
      <c r="CQ11" s="694"/>
      <c r="CR11" s="695"/>
      <c r="CS11" s="693"/>
      <c r="CT11" s="694"/>
      <c r="CU11" s="694"/>
      <c r="CV11" s="694"/>
      <c r="CW11" s="695"/>
      <c r="CX11" s="693"/>
      <c r="CY11" s="694"/>
      <c r="CZ11" s="694"/>
      <c r="DA11" s="694"/>
      <c r="DB11" s="695"/>
      <c r="DC11" s="693"/>
      <c r="DD11" s="694"/>
      <c r="DE11" s="694"/>
      <c r="DF11" s="694"/>
      <c r="DG11" s="695"/>
      <c r="DH11" s="693"/>
      <c r="DI11" s="694"/>
      <c r="DJ11" s="694"/>
      <c r="DK11" s="694"/>
      <c r="DL11" s="695"/>
      <c r="DM11" s="693"/>
      <c r="DN11" s="694"/>
      <c r="DO11" s="694"/>
      <c r="DP11" s="694"/>
      <c r="DQ11" s="695"/>
      <c r="DR11" s="693"/>
      <c r="DS11" s="694"/>
      <c r="DT11" s="694"/>
      <c r="DU11" s="694"/>
      <c r="DV11" s="695"/>
      <c r="DW11" s="698"/>
      <c r="DX11" s="699"/>
      <c r="DY11" s="699"/>
      <c r="DZ11" s="699"/>
      <c r="EA11" s="700"/>
    </row>
    <row r="12" spans="1:131" ht="22.5" customHeight="1">
      <c r="B12" s="184">
        <v>6</v>
      </c>
      <c r="C12" s="676"/>
      <c r="D12" s="677"/>
      <c r="E12" s="677"/>
      <c r="F12" s="677"/>
      <c r="G12" s="677"/>
      <c r="H12" s="677"/>
      <c r="I12" s="677"/>
      <c r="J12" s="677"/>
      <c r="K12" s="677"/>
      <c r="L12" s="677"/>
      <c r="M12" s="677"/>
      <c r="N12" s="677"/>
      <c r="O12" s="677"/>
      <c r="P12" s="677"/>
      <c r="Q12" s="678"/>
      <c r="R12" s="679"/>
      <c r="S12" s="680"/>
      <c r="T12" s="680"/>
      <c r="U12" s="680"/>
      <c r="V12" s="680"/>
      <c r="W12" s="680"/>
      <c r="X12" s="680"/>
      <c r="Y12" s="680"/>
      <c r="Z12" s="680"/>
      <c r="AA12" s="680"/>
      <c r="AB12" s="680"/>
      <c r="AC12" s="680"/>
      <c r="AD12" s="680"/>
      <c r="AE12" s="680"/>
      <c r="AF12" s="681"/>
      <c r="AG12" s="705"/>
      <c r="AH12" s="706"/>
      <c r="AI12" s="706"/>
      <c r="AJ12" s="706"/>
      <c r="AK12" s="707"/>
      <c r="AL12" s="708"/>
      <c r="AM12" s="704"/>
      <c r="AN12" s="704"/>
      <c r="AO12" s="704"/>
      <c r="AP12" s="704"/>
      <c r="AQ12" s="704"/>
      <c r="AR12" s="704"/>
      <c r="AS12" s="704"/>
      <c r="AT12" s="704"/>
      <c r="AU12" s="704"/>
      <c r="AV12" s="696"/>
      <c r="AW12" s="696"/>
      <c r="AX12" s="696"/>
      <c r="AY12" s="696"/>
      <c r="AZ12" s="697"/>
      <c r="BR12" s="184">
        <v>6</v>
      </c>
      <c r="BS12" s="185"/>
      <c r="BT12" s="701"/>
      <c r="BU12" s="702"/>
      <c r="BV12" s="702"/>
      <c r="BW12" s="702"/>
      <c r="BX12" s="702"/>
      <c r="BY12" s="702"/>
      <c r="BZ12" s="702"/>
      <c r="CA12" s="702"/>
      <c r="CB12" s="702"/>
      <c r="CC12" s="702"/>
      <c r="CD12" s="702"/>
      <c r="CE12" s="702"/>
      <c r="CF12" s="702"/>
      <c r="CG12" s="702"/>
      <c r="CH12" s="703"/>
      <c r="CI12" s="693"/>
      <c r="CJ12" s="694"/>
      <c r="CK12" s="694"/>
      <c r="CL12" s="694"/>
      <c r="CM12" s="695"/>
      <c r="CN12" s="693"/>
      <c r="CO12" s="694"/>
      <c r="CP12" s="694"/>
      <c r="CQ12" s="694"/>
      <c r="CR12" s="695"/>
      <c r="CS12" s="693"/>
      <c r="CT12" s="694"/>
      <c r="CU12" s="694"/>
      <c r="CV12" s="694"/>
      <c r="CW12" s="695"/>
      <c r="CX12" s="693"/>
      <c r="CY12" s="694"/>
      <c r="CZ12" s="694"/>
      <c r="DA12" s="694"/>
      <c r="DB12" s="695"/>
      <c r="DC12" s="693"/>
      <c r="DD12" s="694"/>
      <c r="DE12" s="694"/>
      <c r="DF12" s="694"/>
      <c r="DG12" s="695"/>
      <c r="DH12" s="693"/>
      <c r="DI12" s="694"/>
      <c r="DJ12" s="694"/>
      <c r="DK12" s="694"/>
      <c r="DL12" s="695"/>
      <c r="DM12" s="693"/>
      <c r="DN12" s="694"/>
      <c r="DO12" s="694"/>
      <c r="DP12" s="694"/>
      <c r="DQ12" s="695"/>
      <c r="DR12" s="693"/>
      <c r="DS12" s="694"/>
      <c r="DT12" s="694"/>
      <c r="DU12" s="694"/>
      <c r="DV12" s="695"/>
      <c r="DW12" s="698"/>
      <c r="DX12" s="699"/>
      <c r="DY12" s="699"/>
      <c r="DZ12" s="699"/>
      <c r="EA12" s="700"/>
    </row>
    <row r="13" spans="1:131" ht="22.5" customHeight="1">
      <c r="B13" s="184">
        <v>7</v>
      </c>
      <c r="C13" s="676"/>
      <c r="D13" s="677"/>
      <c r="E13" s="677"/>
      <c r="F13" s="677"/>
      <c r="G13" s="677"/>
      <c r="H13" s="677"/>
      <c r="I13" s="677"/>
      <c r="J13" s="677"/>
      <c r="K13" s="677"/>
      <c r="L13" s="677"/>
      <c r="M13" s="677"/>
      <c r="N13" s="677"/>
      <c r="O13" s="677"/>
      <c r="P13" s="677"/>
      <c r="Q13" s="678"/>
      <c r="R13" s="679"/>
      <c r="S13" s="680"/>
      <c r="T13" s="680"/>
      <c r="U13" s="680"/>
      <c r="V13" s="680"/>
      <c r="W13" s="680"/>
      <c r="X13" s="680"/>
      <c r="Y13" s="680"/>
      <c r="Z13" s="680"/>
      <c r="AA13" s="680"/>
      <c r="AB13" s="680"/>
      <c r="AC13" s="680"/>
      <c r="AD13" s="680"/>
      <c r="AE13" s="680"/>
      <c r="AF13" s="681"/>
      <c r="AG13" s="705"/>
      <c r="AH13" s="706"/>
      <c r="AI13" s="706"/>
      <c r="AJ13" s="706"/>
      <c r="AK13" s="707"/>
      <c r="AL13" s="708"/>
      <c r="AM13" s="704"/>
      <c r="AN13" s="704"/>
      <c r="AO13" s="704"/>
      <c r="AP13" s="704"/>
      <c r="AQ13" s="704"/>
      <c r="AR13" s="704"/>
      <c r="AS13" s="704"/>
      <c r="AT13" s="704"/>
      <c r="AU13" s="704"/>
      <c r="AV13" s="696"/>
      <c r="AW13" s="696"/>
      <c r="AX13" s="696"/>
      <c r="AY13" s="696"/>
      <c r="AZ13" s="697"/>
      <c r="BR13" s="184">
        <v>7</v>
      </c>
      <c r="BS13" s="185"/>
      <c r="BT13" s="701"/>
      <c r="BU13" s="702"/>
      <c r="BV13" s="702"/>
      <c r="BW13" s="702"/>
      <c r="BX13" s="702"/>
      <c r="BY13" s="702"/>
      <c r="BZ13" s="702"/>
      <c r="CA13" s="702"/>
      <c r="CB13" s="702"/>
      <c r="CC13" s="702"/>
      <c r="CD13" s="702"/>
      <c r="CE13" s="702"/>
      <c r="CF13" s="702"/>
      <c r="CG13" s="702"/>
      <c r="CH13" s="703"/>
      <c r="CI13" s="693"/>
      <c r="CJ13" s="694"/>
      <c r="CK13" s="694"/>
      <c r="CL13" s="694"/>
      <c r="CM13" s="695"/>
      <c r="CN13" s="693"/>
      <c r="CO13" s="694"/>
      <c r="CP13" s="694"/>
      <c r="CQ13" s="694"/>
      <c r="CR13" s="695"/>
      <c r="CS13" s="693"/>
      <c r="CT13" s="694"/>
      <c r="CU13" s="694"/>
      <c r="CV13" s="694"/>
      <c r="CW13" s="695"/>
      <c r="CX13" s="693"/>
      <c r="CY13" s="694"/>
      <c r="CZ13" s="694"/>
      <c r="DA13" s="694"/>
      <c r="DB13" s="695"/>
      <c r="DC13" s="693"/>
      <c r="DD13" s="694"/>
      <c r="DE13" s="694"/>
      <c r="DF13" s="694"/>
      <c r="DG13" s="695"/>
      <c r="DH13" s="693"/>
      <c r="DI13" s="694"/>
      <c r="DJ13" s="694"/>
      <c r="DK13" s="694"/>
      <c r="DL13" s="695"/>
      <c r="DM13" s="693"/>
      <c r="DN13" s="694"/>
      <c r="DO13" s="694"/>
      <c r="DP13" s="694"/>
      <c r="DQ13" s="695"/>
      <c r="DR13" s="693"/>
      <c r="DS13" s="694"/>
      <c r="DT13" s="694"/>
      <c r="DU13" s="694"/>
      <c r="DV13" s="695"/>
      <c r="DW13" s="698"/>
      <c r="DX13" s="699"/>
      <c r="DY13" s="699"/>
      <c r="DZ13" s="699"/>
      <c r="EA13" s="700"/>
    </row>
    <row r="14" spans="1:131" ht="22.5" customHeight="1">
      <c r="B14" s="184">
        <v>8</v>
      </c>
      <c r="C14" s="676"/>
      <c r="D14" s="677"/>
      <c r="E14" s="677"/>
      <c r="F14" s="677"/>
      <c r="G14" s="677"/>
      <c r="H14" s="677"/>
      <c r="I14" s="677"/>
      <c r="J14" s="677"/>
      <c r="K14" s="677"/>
      <c r="L14" s="677"/>
      <c r="M14" s="677"/>
      <c r="N14" s="677"/>
      <c r="O14" s="677"/>
      <c r="P14" s="677"/>
      <c r="Q14" s="678"/>
      <c r="R14" s="679"/>
      <c r="S14" s="680"/>
      <c r="T14" s="680"/>
      <c r="U14" s="680"/>
      <c r="V14" s="680"/>
      <c r="W14" s="680"/>
      <c r="X14" s="680"/>
      <c r="Y14" s="680"/>
      <c r="Z14" s="680"/>
      <c r="AA14" s="680"/>
      <c r="AB14" s="680"/>
      <c r="AC14" s="680"/>
      <c r="AD14" s="680"/>
      <c r="AE14" s="680"/>
      <c r="AF14" s="681"/>
      <c r="AG14" s="705"/>
      <c r="AH14" s="706"/>
      <c r="AI14" s="706"/>
      <c r="AJ14" s="706"/>
      <c r="AK14" s="707"/>
      <c r="AL14" s="708"/>
      <c r="AM14" s="704"/>
      <c r="AN14" s="704"/>
      <c r="AO14" s="704"/>
      <c r="AP14" s="704"/>
      <c r="AQ14" s="704"/>
      <c r="AR14" s="704"/>
      <c r="AS14" s="704"/>
      <c r="AT14" s="704"/>
      <c r="AU14" s="704"/>
      <c r="AV14" s="696"/>
      <c r="AW14" s="696"/>
      <c r="AX14" s="696"/>
      <c r="AY14" s="696"/>
      <c r="AZ14" s="697"/>
      <c r="BR14" s="184">
        <v>8</v>
      </c>
      <c r="BS14" s="185"/>
      <c r="BT14" s="701"/>
      <c r="BU14" s="702"/>
      <c r="BV14" s="702"/>
      <c r="BW14" s="702"/>
      <c r="BX14" s="702"/>
      <c r="BY14" s="702"/>
      <c r="BZ14" s="702"/>
      <c r="CA14" s="702"/>
      <c r="CB14" s="702"/>
      <c r="CC14" s="702"/>
      <c r="CD14" s="702"/>
      <c r="CE14" s="702"/>
      <c r="CF14" s="702"/>
      <c r="CG14" s="702"/>
      <c r="CH14" s="703"/>
      <c r="CI14" s="693"/>
      <c r="CJ14" s="694"/>
      <c r="CK14" s="694"/>
      <c r="CL14" s="694"/>
      <c r="CM14" s="695"/>
      <c r="CN14" s="693"/>
      <c r="CO14" s="694"/>
      <c r="CP14" s="694"/>
      <c r="CQ14" s="694"/>
      <c r="CR14" s="695"/>
      <c r="CS14" s="693"/>
      <c r="CT14" s="694"/>
      <c r="CU14" s="694"/>
      <c r="CV14" s="694"/>
      <c r="CW14" s="695"/>
      <c r="CX14" s="693"/>
      <c r="CY14" s="694"/>
      <c r="CZ14" s="694"/>
      <c r="DA14" s="694"/>
      <c r="DB14" s="695"/>
      <c r="DC14" s="693"/>
      <c r="DD14" s="694"/>
      <c r="DE14" s="694"/>
      <c r="DF14" s="694"/>
      <c r="DG14" s="695"/>
      <c r="DH14" s="693"/>
      <c r="DI14" s="694"/>
      <c r="DJ14" s="694"/>
      <c r="DK14" s="694"/>
      <c r="DL14" s="695"/>
      <c r="DM14" s="693"/>
      <c r="DN14" s="694"/>
      <c r="DO14" s="694"/>
      <c r="DP14" s="694"/>
      <c r="DQ14" s="695"/>
      <c r="DR14" s="693"/>
      <c r="DS14" s="694"/>
      <c r="DT14" s="694"/>
      <c r="DU14" s="694"/>
      <c r="DV14" s="695"/>
      <c r="DW14" s="698"/>
      <c r="DX14" s="699"/>
      <c r="DY14" s="699"/>
      <c r="DZ14" s="699"/>
      <c r="EA14" s="700"/>
    </row>
    <row r="15" spans="1:131" ht="22.5" customHeight="1">
      <c r="B15" s="184">
        <v>9</v>
      </c>
      <c r="C15" s="676"/>
      <c r="D15" s="677"/>
      <c r="E15" s="677"/>
      <c r="F15" s="677"/>
      <c r="G15" s="677"/>
      <c r="H15" s="677"/>
      <c r="I15" s="677"/>
      <c r="J15" s="677"/>
      <c r="K15" s="677"/>
      <c r="L15" s="677"/>
      <c r="M15" s="677"/>
      <c r="N15" s="677"/>
      <c r="O15" s="677"/>
      <c r="P15" s="677"/>
      <c r="Q15" s="678"/>
      <c r="R15" s="679"/>
      <c r="S15" s="680"/>
      <c r="T15" s="680"/>
      <c r="U15" s="680"/>
      <c r="V15" s="680"/>
      <c r="W15" s="680"/>
      <c r="X15" s="680"/>
      <c r="Y15" s="680"/>
      <c r="Z15" s="680"/>
      <c r="AA15" s="680"/>
      <c r="AB15" s="680"/>
      <c r="AC15" s="680"/>
      <c r="AD15" s="680"/>
      <c r="AE15" s="680"/>
      <c r="AF15" s="681"/>
      <c r="AG15" s="705"/>
      <c r="AH15" s="706"/>
      <c r="AI15" s="706"/>
      <c r="AJ15" s="706"/>
      <c r="AK15" s="707"/>
      <c r="AL15" s="708"/>
      <c r="AM15" s="704"/>
      <c r="AN15" s="704"/>
      <c r="AO15" s="704"/>
      <c r="AP15" s="704"/>
      <c r="AQ15" s="704"/>
      <c r="AR15" s="704"/>
      <c r="AS15" s="704"/>
      <c r="AT15" s="704"/>
      <c r="AU15" s="704"/>
      <c r="AV15" s="696"/>
      <c r="AW15" s="696"/>
      <c r="AX15" s="696"/>
      <c r="AY15" s="696"/>
      <c r="AZ15" s="697"/>
      <c r="BR15" s="184">
        <v>9</v>
      </c>
      <c r="BS15" s="185"/>
      <c r="BT15" s="701"/>
      <c r="BU15" s="702"/>
      <c r="BV15" s="702"/>
      <c r="BW15" s="702"/>
      <c r="BX15" s="702"/>
      <c r="BY15" s="702"/>
      <c r="BZ15" s="702"/>
      <c r="CA15" s="702"/>
      <c r="CB15" s="702"/>
      <c r="CC15" s="702"/>
      <c r="CD15" s="702"/>
      <c r="CE15" s="702"/>
      <c r="CF15" s="702"/>
      <c r="CG15" s="702"/>
      <c r="CH15" s="703"/>
      <c r="CI15" s="693"/>
      <c r="CJ15" s="694"/>
      <c r="CK15" s="694"/>
      <c r="CL15" s="694"/>
      <c r="CM15" s="695"/>
      <c r="CN15" s="693"/>
      <c r="CO15" s="694"/>
      <c r="CP15" s="694"/>
      <c r="CQ15" s="694"/>
      <c r="CR15" s="695"/>
      <c r="CS15" s="693"/>
      <c r="CT15" s="694"/>
      <c r="CU15" s="694"/>
      <c r="CV15" s="694"/>
      <c r="CW15" s="695"/>
      <c r="CX15" s="693"/>
      <c r="CY15" s="694"/>
      <c r="CZ15" s="694"/>
      <c r="DA15" s="694"/>
      <c r="DB15" s="695"/>
      <c r="DC15" s="693"/>
      <c r="DD15" s="694"/>
      <c r="DE15" s="694"/>
      <c r="DF15" s="694"/>
      <c r="DG15" s="695"/>
      <c r="DH15" s="693"/>
      <c r="DI15" s="694"/>
      <c r="DJ15" s="694"/>
      <c r="DK15" s="694"/>
      <c r="DL15" s="695"/>
      <c r="DM15" s="693"/>
      <c r="DN15" s="694"/>
      <c r="DO15" s="694"/>
      <c r="DP15" s="694"/>
      <c r="DQ15" s="695"/>
      <c r="DR15" s="693"/>
      <c r="DS15" s="694"/>
      <c r="DT15" s="694"/>
      <c r="DU15" s="694"/>
      <c r="DV15" s="695"/>
      <c r="DW15" s="698"/>
      <c r="DX15" s="699"/>
      <c r="DY15" s="699"/>
      <c r="DZ15" s="699"/>
      <c r="EA15" s="700"/>
    </row>
    <row r="16" spans="1:131" ht="22.5" customHeight="1">
      <c r="B16" s="184">
        <v>10</v>
      </c>
      <c r="C16" s="676"/>
      <c r="D16" s="677"/>
      <c r="E16" s="677"/>
      <c r="F16" s="677"/>
      <c r="G16" s="677"/>
      <c r="H16" s="677"/>
      <c r="I16" s="677"/>
      <c r="J16" s="677"/>
      <c r="K16" s="677"/>
      <c r="L16" s="677"/>
      <c r="M16" s="677"/>
      <c r="N16" s="677"/>
      <c r="O16" s="677"/>
      <c r="P16" s="677"/>
      <c r="Q16" s="678"/>
      <c r="R16" s="679"/>
      <c r="S16" s="680"/>
      <c r="T16" s="680"/>
      <c r="U16" s="680"/>
      <c r="V16" s="680"/>
      <c r="W16" s="680"/>
      <c r="X16" s="680"/>
      <c r="Y16" s="680"/>
      <c r="Z16" s="680"/>
      <c r="AA16" s="680"/>
      <c r="AB16" s="680"/>
      <c r="AC16" s="680"/>
      <c r="AD16" s="680"/>
      <c r="AE16" s="680"/>
      <c r="AF16" s="681"/>
      <c r="AG16" s="705"/>
      <c r="AH16" s="706"/>
      <c r="AI16" s="706"/>
      <c r="AJ16" s="706"/>
      <c r="AK16" s="707"/>
      <c r="AL16" s="708"/>
      <c r="AM16" s="704"/>
      <c r="AN16" s="704"/>
      <c r="AO16" s="704"/>
      <c r="AP16" s="704"/>
      <c r="AQ16" s="704"/>
      <c r="AR16" s="704"/>
      <c r="AS16" s="704"/>
      <c r="AT16" s="704"/>
      <c r="AU16" s="704"/>
      <c r="AV16" s="696"/>
      <c r="AW16" s="696"/>
      <c r="AX16" s="696"/>
      <c r="AY16" s="696"/>
      <c r="AZ16" s="697"/>
      <c r="BR16" s="184">
        <v>10</v>
      </c>
      <c r="BS16" s="185"/>
      <c r="BT16" s="701"/>
      <c r="BU16" s="702"/>
      <c r="BV16" s="702"/>
      <c r="BW16" s="702"/>
      <c r="BX16" s="702"/>
      <c r="BY16" s="702"/>
      <c r="BZ16" s="702"/>
      <c r="CA16" s="702"/>
      <c r="CB16" s="702"/>
      <c r="CC16" s="702"/>
      <c r="CD16" s="702"/>
      <c r="CE16" s="702"/>
      <c r="CF16" s="702"/>
      <c r="CG16" s="702"/>
      <c r="CH16" s="703"/>
      <c r="CI16" s="693"/>
      <c r="CJ16" s="694"/>
      <c r="CK16" s="694"/>
      <c r="CL16" s="694"/>
      <c r="CM16" s="695"/>
      <c r="CN16" s="693"/>
      <c r="CO16" s="694"/>
      <c r="CP16" s="694"/>
      <c r="CQ16" s="694"/>
      <c r="CR16" s="695"/>
      <c r="CS16" s="693"/>
      <c r="CT16" s="694"/>
      <c r="CU16" s="694"/>
      <c r="CV16" s="694"/>
      <c r="CW16" s="695"/>
      <c r="CX16" s="693"/>
      <c r="CY16" s="694"/>
      <c r="CZ16" s="694"/>
      <c r="DA16" s="694"/>
      <c r="DB16" s="695"/>
      <c r="DC16" s="693"/>
      <c r="DD16" s="694"/>
      <c r="DE16" s="694"/>
      <c r="DF16" s="694"/>
      <c r="DG16" s="695"/>
      <c r="DH16" s="693"/>
      <c r="DI16" s="694"/>
      <c r="DJ16" s="694"/>
      <c r="DK16" s="694"/>
      <c r="DL16" s="695"/>
      <c r="DM16" s="693"/>
      <c r="DN16" s="694"/>
      <c r="DO16" s="694"/>
      <c r="DP16" s="694"/>
      <c r="DQ16" s="695"/>
      <c r="DR16" s="693"/>
      <c r="DS16" s="694"/>
      <c r="DT16" s="694"/>
      <c r="DU16" s="694"/>
      <c r="DV16" s="695"/>
      <c r="DW16" s="698"/>
      <c r="DX16" s="699"/>
      <c r="DY16" s="699"/>
      <c r="DZ16" s="699"/>
      <c r="EA16" s="700"/>
    </row>
    <row r="17" spans="2:131" ht="22.5" customHeight="1">
      <c r="B17" s="184">
        <v>11</v>
      </c>
      <c r="C17" s="676"/>
      <c r="D17" s="677"/>
      <c r="E17" s="677"/>
      <c r="F17" s="677"/>
      <c r="G17" s="677"/>
      <c r="H17" s="677"/>
      <c r="I17" s="677"/>
      <c r="J17" s="677"/>
      <c r="K17" s="677"/>
      <c r="L17" s="677"/>
      <c r="M17" s="677"/>
      <c r="N17" s="677"/>
      <c r="O17" s="677"/>
      <c r="P17" s="677"/>
      <c r="Q17" s="678"/>
      <c r="R17" s="679"/>
      <c r="S17" s="680"/>
      <c r="T17" s="680"/>
      <c r="U17" s="680"/>
      <c r="V17" s="680"/>
      <c r="W17" s="680"/>
      <c r="X17" s="680"/>
      <c r="Y17" s="680"/>
      <c r="Z17" s="680"/>
      <c r="AA17" s="680"/>
      <c r="AB17" s="680"/>
      <c r="AC17" s="680"/>
      <c r="AD17" s="680"/>
      <c r="AE17" s="680"/>
      <c r="AF17" s="681"/>
      <c r="AG17" s="705"/>
      <c r="AH17" s="706"/>
      <c r="AI17" s="706"/>
      <c r="AJ17" s="706"/>
      <c r="AK17" s="707"/>
      <c r="AL17" s="708"/>
      <c r="AM17" s="704"/>
      <c r="AN17" s="704"/>
      <c r="AO17" s="704"/>
      <c r="AP17" s="704"/>
      <c r="AQ17" s="704"/>
      <c r="AR17" s="704"/>
      <c r="AS17" s="704"/>
      <c r="AT17" s="704"/>
      <c r="AU17" s="704"/>
      <c r="AV17" s="696"/>
      <c r="AW17" s="696"/>
      <c r="AX17" s="696"/>
      <c r="AY17" s="696"/>
      <c r="AZ17" s="697"/>
      <c r="BR17" s="184">
        <v>11</v>
      </c>
      <c r="BS17" s="185"/>
      <c r="BT17" s="701"/>
      <c r="BU17" s="702"/>
      <c r="BV17" s="702"/>
      <c r="BW17" s="702"/>
      <c r="BX17" s="702"/>
      <c r="BY17" s="702"/>
      <c r="BZ17" s="702"/>
      <c r="CA17" s="702"/>
      <c r="CB17" s="702"/>
      <c r="CC17" s="702"/>
      <c r="CD17" s="702"/>
      <c r="CE17" s="702"/>
      <c r="CF17" s="702"/>
      <c r="CG17" s="702"/>
      <c r="CH17" s="703"/>
      <c r="CI17" s="693"/>
      <c r="CJ17" s="694"/>
      <c r="CK17" s="694"/>
      <c r="CL17" s="694"/>
      <c r="CM17" s="695"/>
      <c r="CN17" s="693"/>
      <c r="CO17" s="694"/>
      <c r="CP17" s="694"/>
      <c r="CQ17" s="694"/>
      <c r="CR17" s="695"/>
      <c r="CS17" s="693"/>
      <c r="CT17" s="694"/>
      <c r="CU17" s="694"/>
      <c r="CV17" s="694"/>
      <c r="CW17" s="695"/>
      <c r="CX17" s="693"/>
      <c r="CY17" s="694"/>
      <c r="CZ17" s="694"/>
      <c r="DA17" s="694"/>
      <c r="DB17" s="695"/>
      <c r="DC17" s="693"/>
      <c r="DD17" s="694"/>
      <c r="DE17" s="694"/>
      <c r="DF17" s="694"/>
      <c r="DG17" s="695"/>
      <c r="DH17" s="693"/>
      <c r="DI17" s="694"/>
      <c r="DJ17" s="694"/>
      <c r="DK17" s="694"/>
      <c r="DL17" s="695"/>
      <c r="DM17" s="693"/>
      <c r="DN17" s="694"/>
      <c r="DO17" s="694"/>
      <c r="DP17" s="694"/>
      <c r="DQ17" s="695"/>
      <c r="DR17" s="693"/>
      <c r="DS17" s="694"/>
      <c r="DT17" s="694"/>
      <c r="DU17" s="694"/>
      <c r="DV17" s="695"/>
      <c r="DW17" s="698"/>
      <c r="DX17" s="699"/>
      <c r="DY17" s="699"/>
      <c r="DZ17" s="699"/>
      <c r="EA17" s="700"/>
    </row>
    <row r="18" spans="2:131" ht="22.5" customHeight="1">
      <c r="B18" s="184">
        <v>12</v>
      </c>
      <c r="C18" s="676"/>
      <c r="D18" s="677"/>
      <c r="E18" s="677"/>
      <c r="F18" s="677"/>
      <c r="G18" s="677"/>
      <c r="H18" s="677"/>
      <c r="I18" s="677"/>
      <c r="J18" s="677"/>
      <c r="K18" s="677"/>
      <c r="L18" s="677"/>
      <c r="M18" s="677"/>
      <c r="N18" s="677"/>
      <c r="O18" s="677"/>
      <c r="P18" s="677"/>
      <c r="Q18" s="678"/>
      <c r="R18" s="679"/>
      <c r="S18" s="680"/>
      <c r="T18" s="680"/>
      <c r="U18" s="680"/>
      <c r="V18" s="680"/>
      <c r="W18" s="680"/>
      <c r="X18" s="680"/>
      <c r="Y18" s="680"/>
      <c r="Z18" s="680"/>
      <c r="AA18" s="680"/>
      <c r="AB18" s="680"/>
      <c r="AC18" s="680"/>
      <c r="AD18" s="680"/>
      <c r="AE18" s="680"/>
      <c r="AF18" s="681"/>
      <c r="AG18" s="705"/>
      <c r="AH18" s="706"/>
      <c r="AI18" s="706"/>
      <c r="AJ18" s="706"/>
      <c r="AK18" s="707"/>
      <c r="AL18" s="708"/>
      <c r="AM18" s="704"/>
      <c r="AN18" s="704"/>
      <c r="AO18" s="704"/>
      <c r="AP18" s="704"/>
      <c r="AQ18" s="704"/>
      <c r="AR18" s="704"/>
      <c r="AS18" s="704"/>
      <c r="AT18" s="704"/>
      <c r="AU18" s="704"/>
      <c r="AV18" s="696"/>
      <c r="AW18" s="696"/>
      <c r="AX18" s="696"/>
      <c r="AY18" s="696"/>
      <c r="AZ18" s="697"/>
      <c r="BR18" s="184">
        <v>12</v>
      </c>
      <c r="BS18" s="185"/>
      <c r="BT18" s="701"/>
      <c r="BU18" s="702"/>
      <c r="BV18" s="702"/>
      <c r="BW18" s="702"/>
      <c r="BX18" s="702"/>
      <c r="BY18" s="702"/>
      <c r="BZ18" s="702"/>
      <c r="CA18" s="702"/>
      <c r="CB18" s="702"/>
      <c r="CC18" s="702"/>
      <c r="CD18" s="702"/>
      <c r="CE18" s="702"/>
      <c r="CF18" s="702"/>
      <c r="CG18" s="702"/>
      <c r="CH18" s="703"/>
      <c r="CI18" s="693"/>
      <c r="CJ18" s="694"/>
      <c r="CK18" s="694"/>
      <c r="CL18" s="694"/>
      <c r="CM18" s="695"/>
      <c r="CN18" s="693"/>
      <c r="CO18" s="694"/>
      <c r="CP18" s="694"/>
      <c r="CQ18" s="694"/>
      <c r="CR18" s="695"/>
      <c r="CS18" s="693"/>
      <c r="CT18" s="694"/>
      <c r="CU18" s="694"/>
      <c r="CV18" s="694"/>
      <c r="CW18" s="695"/>
      <c r="CX18" s="693"/>
      <c r="CY18" s="694"/>
      <c r="CZ18" s="694"/>
      <c r="DA18" s="694"/>
      <c r="DB18" s="695"/>
      <c r="DC18" s="693"/>
      <c r="DD18" s="694"/>
      <c r="DE18" s="694"/>
      <c r="DF18" s="694"/>
      <c r="DG18" s="695"/>
      <c r="DH18" s="693"/>
      <c r="DI18" s="694"/>
      <c r="DJ18" s="694"/>
      <c r="DK18" s="694"/>
      <c r="DL18" s="695"/>
      <c r="DM18" s="693"/>
      <c r="DN18" s="694"/>
      <c r="DO18" s="694"/>
      <c r="DP18" s="694"/>
      <c r="DQ18" s="695"/>
      <c r="DR18" s="693"/>
      <c r="DS18" s="694"/>
      <c r="DT18" s="694"/>
      <c r="DU18" s="694"/>
      <c r="DV18" s="695"/>
      <c r="DW18" s="698"/>
      <c r="DX18" s="699"/>
      <c r="DY18" s="699"/>
      <c r="DZ18" s="699"/>
      <c r="EA18" s="700"/>
    </row>
    <row r="19" spans="2:131" ht="22.5" customHeight="1">
      <c r="B19" s="184">
        <v>13</v>
      </c>
      <c r="C19" s="676"/>
      <c r="D19" s="677"/>
      <c r="E19" s="677"/>
      <c r="F19" s="677"/>
      <c r="G19" s="677"/>
      <c r="H19" s="677"/>
      <c r="I19" s="677"/>
      <c r="J19" s="677"/>
      <c r="K19" s="677"/>
      <c r="L19" s="677"/>
      <c r="M19" s="677"/>
      <c r="N19" s="677"/>
      <c r="O19" s="677"/>
      <c r="P19" s="677"/>
      <c r="Q19" s="678"/>
      <c r="R19" s="679"/>
      <c r="S19" s="680"/>
      <c r="T19" s="680"/>
      <c r="U19" s="680"/>
      <c r="V19" s="680"/>
      <c r="W19" s="680"/>
      <c r="X19" s="680"/>
      <c r="Y19" s="680"/>
      <c r="Z19" s="680"/>
      <c r="AA19" s="680"/>
      <c r="AB19" s="680"/>
      <c r="AC19" s="680"/>
      <c r="AD19" s="680"/>
      <c r="AE19" s="680"/>
      <c r="AF19" s="681"/>
      <c r="AG19" s="705"/>
      <c r="AH19" s="706"/>
      <c r="AI19" s="706"/>
      <c r="AJ19" s="706"/>
      <c r="AK19" s="707"/>
      <c r="AL19" s="708"/>
      <c r="AM19" s="704"/>
      <c r="AN19" s="704"/>
      <c r="AO19" s="704"/>
      <c r="AP19" s="704"/>
      <c r="AQ19" s="704"/>
      <c r="AR19" s="704"/>
      <c r="AS19" s="704"/>
      <c r="AT19" s="704"/>
      <c r="AU19" s="704"/>
      <c r="AV19" s="696"/>
      <c r="AW19" s="696"/>
      <c r="AX19" s="696"/>
      <c r="AY19" s="696"/>
      <c r="AZ19" s="697"/>
      <c r="BR19" s="184">
        <v>13</v>
      </c>
      <c r="BS19" s="185"/>
      <c r="BT19" s="701"/>
      <c r="BU19" s="702"/>
      <c r="BV19" s="702"/>
      <c r="BW19" s="702"/>
      <c r="BX19" s="702"/>
      <c r="BY19" s="702"/>
      <c r="BZ19" s="702"/>
      <c r="CA19" s="702"/>
      <c r="CB19" s="702"/>
      <c r="CC19" s="702"/>
      <c r="CD19" s="702"/>
      <c r="CE19" s="702"/>
      <c r="CF19" s="702"/>
      <c r="CG19" s="702"/>
      <c r="CH19" s="703"/>
      <c r="CI19" s="693"/>
      <c r="CJ19" s="694"/>
      <c r="CK19" s="694"/>
      <c r="CL19" s="694"/>
      <c r="CM19" s="695"/>
      <c r="CN19" s="693"/>
      <c r="CO19" s="694"/>
      <c r="CP19" s="694"/>
      <c r="CQ19" s="694"/>
      <c r="CR19" s="695"/>
      <c r="CS19" s="693"/>
      <c r="CT19" s="694"/>
      <c r="CU19" s="694"/>
      <c r="CV19" s="694"/>
      <c r="CW19" s="695"/>
      <c r="CX19" s="693"/>
      <c r="CY19" s="694"/>
      <c r="CZ19" s="694"/>
      <c r="DA19" s="694"/>
      <c r="DB19" s="695"/>
      <c r="DC19" s="693"/>
      <c r="DD19" s="694"/>
      <c r="DE19" s="694"/>
      <c r="DF19" s="694"/>
      <c r="DG19" s="695"/>
      <c r="DH19" s="693"/>
      <c r="DI19" s="694"/>
      <c r="DJ19" s="694"/>
      <c r="DK19" s="694"/>
      <c r="DL19" s="695"/>
      <c r="DM19" s="693"/>
      <c r="DN19" s="694"/>
      <c r="DO19" s="694"/>
      <c r="DP19" s="694"/>
      <c r="DQ19" s="695"/>
      <c r="DR19" s="693"/>
      <c r="DS19" s="694"/>
      <c r="DT19" s="694"/>
      <c r="DU19" s="694"/>
      <c r="DV19" s="695"/>
      <c r="DW19" s="698"/>
      <c r="DX19" s="699"/>
      <c r="DY19" s="699"/>
      <c r="DZ19" s="699"/>
      <c r="EA19" s="700"/>
    </row>
    <row r="20" spans="2:131" ht="22.5" customHeight="1">
      <c r="B20" s="184">
        <v>14</v>
      </c>
      <c r="C20" s="676"/>
      <c r="D20" s="677"/>
      <c r="E20" s="677"/>
      <c r="F20" s="677"/>
      <c r="G20" s="677"/>
      <c r="H20" s="677"/>
      <c r="I20" s="677"/>
      <c r="J20" s="677"/>
      <c r="K20" s="677"/>
      <c r="L20" s="677"/>
      <c r="M20" s="677"/>
      <c r="N20" s="677"/>
      <c r="O20" s="677"/>
      <c r="P20" s="677"/>
      <c r="Q20" s="678"/>
      <c r="R20" s="679"/>
      <c r="S20" s="680"/>
      <c r="T20" s="680"/>
      <c r="U20" s="680"/>
      <c r="V20" s="680"/>
      <c r="W20" s="680"/>
      <c r="X20" s="680"/>
      <c r="Y20" s="680"/>
      <c r="Z20" s="680"/>
      <c r="AA20" s="680"/>
      <c r="AB20" s="680"/>
      <c r="AC20" s="680"/>
      <c r="AD20" s="680"/>
      <c r="AE20" s="680"/>
      <c r="AF20" s="681"/>
      <c r="AG20" s="705"/>
      <c r="AH20" s="706"/>
      <c r="AI20" s="706"/>
      <c r="AJ20" s="706"/>
      <c r="AK20" s="707"/>
      <c r="AL20" s="708"/>
      <c r="AM20" s="704"/>
      <c r="AN20" s="704"/>
      <c r="AO20" s="704"/>
      <c r="AP20" s="704"/>
      <c r="AQ20" s="704"/>
      <c r="AR20" s="704"/>
      <c r="AS20" s="704"/>
      <c r="AT20" s="704"/>
      <c r="AU20" s="704"/>
      <c r="AV20" s="696"/>
      <c r="AW20" s="696"/>
      <c r="AX20" s="696"/>
      <c r="AY20" s="696"/>
      <c r="AZ20" s="697"/>
      <c r="BR20" s="184">
        <v>14</v>
      </c>
      <c r="BS20" s="185"/>
      <c r="BT20" s="701"/>
      <c r="BU20" s="702"/>
      <c r="BV20" s="702"/>
      <c r="BW20" s="702"/>
      <c r="BX20" s="702"/>
      <c r="BY20" s="702"/>
      <c r="BZ20" s="702"/>
      <c r="CA20" s="702"/>
      <c r="CB20" s="702"/>
      <c r="CC20" s="702"/>
      <c r="CD20" s="702"/>
      <c r="CE20" s="702"/>
      <c r="CF20" s="702"/>
      <c r="CG20" s="702"/>
      <c r="CH20" s="703"/>
      <c r="CI20" s="693"/>
      <c r="CJ20" s="694"/>
      <c r="CK20" s="694"/>
      <c r="CL20" s="694"/>
      <c r="CM20" s="695"/>
      <c r="CN20" s="693"/>
      <c r="CO20" s="694"/>
      <c r="CP20" s="694"/>
      <c r="CQ20" s="694"/>
      <c r="CR20" s="695"/>
      <c r="CS20" s="693"/>
      <c r="CT20" s="694"/>
      <c r="CU20" s="694"/>
      <c r="CV20" s="694"/>
      <c r="CW20" s="695"/>
      <c r="CX20" s="693"/>
      <c r="CY20" s="694"/>
      <c r="CZ20" s="694"/>
      <c r="DA20" s="694"/>
      <c r="DB20" s="695"/>
      <c r="DC20" s="693"/>
      <c r="DD20" s="694"/>
      <c r="DE20" s="694"/>
      <c r="DF20" s="694"/>
      <c r="DG20" s="695"/>
      <c r="DH20" s="693"/>
      <c r="DI20" s="694"/>
      <c r="DJ20" s="694"/>
      <c r="DK20" s="694"/>
      <c r="DL20" s="695"/>
      <c r="DM20" s="693"/>
      <c r="DN20" s="694"/>
      <c r="DO20" s="694"/>
      <c r="DP20" s="694"/>
      <c r="DQ20" s="695"/>
      <c r="DR20" s="693"/>
      <c r="DS20" s="694"/>
      <c r="DT20" s="694"/>
      <c r="DU20" s="694"/>
      <c r="DV20" s="695"/>
      <c r="DW20" s="698"/>
      <c r="DX20" s="699"/>
      <c r="DY20" s="699"/>
      <c r="DZ20" s="699"/>
      <c r="EA20" s="700"/>
    </row>
    <row r="21" spans="2:131" ht="22.5" customHeight="1" thickBot="1">
      <c r="B21" s="184">
        <v>15</v>
      </c>
      <c r="C21" s="676"/>
      <c r="D21" s="677"/>
      <c r="E21" s="677"/>
      <c r="F21" s="677"/>
      <c r="G21" s="677"/>
      <c r="H21" s="677"/>
      <c r="I21" s="677"/>
      <c r="J21" s="677"/>
      <c r="K21" s="677"/>
      <c r="L21" s="677"/>
      <c r="M21" s="677"/>
      <c r="N21" s="677"/>
      <c r="O21" s="677"/>
      <c r="P21" s="677"/>
      <c r="Q21" s="678"/>
      <c r="R21" s="679"/>
      <c r="S21" s="680"/>
      <c r="T21" s="680"/>
      <c r="U21" s="680"/>
      <c r="V21" s="680"/>
      <c r="W21" s="680"/>
      <c r="X21" s="680"/>
      <c r="Y21" s="680"/>
      <c r="Z21" s="680"/>
      <c r="AA21" s="680"/>
      <c r="AB21" s="680"/>
      <c r="AC21" s="680"/>
      <c r="AD21" s="680"/>
      <c r="AE21" s="680"/>
      <c r="AF21" s="681"/>
      <c r="AG21" s="705"/>
      <c r="AH21" s="706"/>
      <c r="AI21" s="706"/>
      <c r="AJ21" s="706"/>
      <c r="AK21" s="707"/>
      <c r="AL21" s="708"/>
      <c r="AM21" s="704"/>
      <c r="AN21" s="704"/>
      <c r="AO21" s="704"/>
      <c r="AP21" s="704"/>
      <c r="AQ21" s="704"/>
      <c r="AR21" s="704"/>
      <c r="AS21" s="704"/>
      <c r="AT21" s="704"/>
      <c r="AU21" s="704"/>
      <c r="AV21" s="696"/>
      <c r="AW21" s="696"/>
      <c r="AX21" s="696"/>
      <c r="AY21" s="696"/>
      <c r="AZ21" s="697"/>
      <c r="BR21" s="184">
        <v>15</v>
      </c>
      <c r="BS21" s="185"/>
      <c r="BT21" s="701"/>
      <c r="BU21" s="702"/>
      <c r="BV21" s="702"/>
      <c r="BW21" s="702"/>
      <c r="BX21" s="702"/>
      <c r="BY21" s="702"/>
      <c r="BZ21" s="702"/>
      <c r="CA21" s="702"/>
      <c r="CB21" s="702"/>
      <c r="CC21" s="702"/>
      <c r="CD21" s="702"/>
      <c r="CE21" s="702"/>
      <c r="CF21" s="702"/>
      <c r="CG21" s="702"/>
      <c r="CH21" s="703"/>
      <c r="CI21" s="693"/>
      <c r="CJ21" s="694"/>
      <c r="CK21" s="694"/>
      <c r="CL21" s="694"/>
      <c r="CM21" s="695"/>
      <c r="CN21" s="693"/>
      <c r="CO21" s="694"/>
      <c r="CP21" s="694"/>
      <c r="CQ21" s="694"/>
      <c r="CR21" s="695"/>
      <c r="CS21" s="693"/>
      <c r="CT21" s="694"/>
      <c r="CU21" s="694"/>
      <c r="CV21" s="694"/>
      <c r="CW21" s="695"/>
      <c r="CX21" s="693"/>
      <c r="CY21" s="694"/>
      <c r="CZ21" s="694"/>
      <c r="DA21" s="694"/>
      <c r="DB21" s="695"/>
      <c r="DC21" s="693"/>
      <c r="DD21" s="694"/>
      <c r="DE21" s="694"/>
      <c r="DF21" s="694"/>
      <c r="DG21" s="695"/>
      <c r="DH21" s="693"/>
      <c r="DI21" s="694"/>
      <c r="DJ21" s="694"/>
      <c r="DK21" s="694"/>
      <c r="DL21" s="695"/>
      <c r="DM21" s="693"/>
      <c r="DN21" s="694"/>
      <c r="DO21" s="694"/>
      <c r="DP21" s="694"/>
      <c r="DQ21" s="695"/>
      <c r="DR21" s="693"/>
      <c r="DS21" s="694"/>
      <c r="DT21" s="694"/>
      <c r="DU21" s="694"/>
      <c r="DV21" s="695"/>
      <c r="DW21" s="698"/>
      <c r="DX21" s="699"/>
      <c r="DY21" s="699"/>
      <c r="DZ21" s="699"/>
      <c r="EA21" s="700"/>
    </row>
    <row r="22" spans="2:131" ht="22.5" customHeight="1">
      <c r="B22" s="184">
        <v>16</v>
      </c>
      <c r="C22" s="731"/>
      <c r="D22" s="732"/>
      <c r="E22" s="732"/>
      <c r="F22" s="732"/>
      <c r="G22" s="732"/>
      <c r="H22" s="732"/>
      <c r="I22" s="732"/>
      <c r="J22" s="732"/>
      <c r="K22" s="732"/>
      <c r="L22" s="732"/>
      <c r="M22" s="732"/>
      <c r="N22" s="732"/>
      <c r="O22" s="732"/>
      <c r="P22" s="732"/>
      <c r="Q22" s="733"/>
      <c r="R22" s="734"/>
      <c r="S22" s="720"/>
      <c r="T22" s="720"/>
      <c r="U22" s="720"/>
      <c r="V22" s="720"/>
      <c r="W22" s="720"/>
      <c r="X22" s="720"/>
      <c r="Y22" s="720"/>
      <c r="Z22" s="720"/>
      <c r="AA22" s="720"/>
      <c r="AB22" s="720"/>
      <c r="AC22" s="720"/>
      <c r="AD22" s="720"/>
      <c r="AE22" s="720"/>
      <c r="AF22" s="721"/>
      <c r="AG22" s="722"/>
      <c r="AH22" s="723"/>
      <c r="AI22" s="723"/>
      <c r="AJ22" s="723"/>
      <c r="AK22" s="724"/>
      <c r="AL22" s="725"/>
      <c r="AM22" s="726"/>
      <c r="AN22" s="726"/>
      <c r="AO22" s="726"/>
      <c r="AP22" s="726"/>
      <c r="AQ22" s="726"/>
      <c r="AR22" s="726"/>
      <c r="AS22" s="726"/>
      <c r="AT22" s="726"/>
      <c r="AU22" s="726"/>
      <c r="AV22" s="737"/>
      <c r="AW22" s="737"/>
      <c r="AX22" s="737"/>
      <c r="AY22" s="737"/>
      <c r="AZ22" s="738"/>
      <c r="BA22" s="735" t="s">
        <v>423</v>
      </c>
      <c r="BB22" s="735"/>
      <c r="BC22" s="735"/>
      <c r="BD22" s="735"/>
      <c r="BE22" s="736"/>
      <c r="BR22" s="184">
        <v>16</v>
      </c>
      <c r="BS22" s="185"/>
      <c r="BT22" s="701"/>
      <c r="BU22" s="702"/>
      <c r="BV22" s="702"/>
      <c r="BW22" s="702"/>
      <c r="BX22" s="702"/>
      <c r="BY22" s="702"/>
      <c r="BZ22" s="702"/>
      <c r="CA22" s="702"/>
      <c r="CB22" s="702"/>
      <c r="CC22" s="702"/>
      <c r="CD22" s="702"/>
      <c r="CE22" s="702"/>
      <c r="CF22" s="702"/>
      <c r="CG22" s="702"/>
      <c r="CH22" s="703"/>
      <c r="CI22" s="693"/>
      <c r="CJ22" s="694"/>
      <c r="CK22" s="694"/>
      <c r="CL22" s="694"/>
      <c r="CM22" s="695"/>
      <c r="CN22" s="693"/>
      <c r="CO22" s="694"/>
      <c r="CP22" s="694"/>
      <c r="CQ22" s="694"/>
      <c r="CR22" s="695"/>
      <c r="CS22" s="693"/>
      <c r="CT22" s="694"/>
      <c r="CU22" s="694"/>
      <c r="CV22" s="694"/>
      <c r="CW22" s="695"/>
      <c r="CX22" s="693"/>
      <c r="CY22" s="694"/>
      <c r="CZ22" s="694"/>
      <c r="DA22" s="694"/>
      <c r="DB22" s="695"/>
      <c r="DC22" s="693"/>
      <c r="DD22" s="694"/>
      <c r="DE22" s="694"/>
      <c r="DF22" s="694"/>
      <c r="DG22" s="695"/>
      <c r="DH22" s="693"/>
      <c r="DI22" s="694"/>
      <c r="DJ22" s="694"/>
      <c r="DK22" s="694"/>
      <c r="DL22" s="695"/>
      <c r="DM22" s="693"/>
      <c r="DN22" s="694"/>
      <c r="DO22" s="694"/>
      <c r="DP22" s="694"/>
      <c r="DQ22" s="695"/>
      <c r="DR22" s="693"/>
      <c r="DS22" s="694"/>
      <c r="DT22" s="694"/>
      <c r="DU22" s="694"/>
      <c r="DV22" s="695"/>
      <c r="DW22" s="698"/>
      <c r="DX22" s="699"/>
      <c r="DY22" s="699"/>
      <c r="DZ22" s="699"/>
      <c r="EA22" s="700"/>
    </row>
    <row r="23" spans="2:131" ht="22.5" customHeight="1" thickBot="1">
      <c r="B23" s="186" t="s">
        <v>424</v>
      </c>
      <c r="C23" s="647" t="s">
        <v>425</v>
      </c>
      <c r="D23" s="648"/>
      <c r="E23" s="648"/>
      <c r="F23" s="648"/>
      <c r="G23" s="648"/>
      <c r="H23" s="648"/>
      <c r="I23" s="648"/>
      <c r="J23" s="648"/>
      <c r="K23" s="648"/>
      <c r="L23" s="648"/>
      <c r="M23" s="648"/>
      <c r="N23" s="648"/>
      <c r="O23" s="648"/>
      <c r="P23" s="648"/>
      <c r="Q23" s="649"/>
      <c r="R23" s="727">
        <v>4605</v>
      </c>
      <c r="S23" s="713"/>
      <c r="T23" s="713"/>
      <c r="U23" s="713"/>
      <c r="V23" s="713"/>
      <c r="W23" s="713">
        <v>4458</v>
      </c>
      <c r="X23" s="713"/>
      <c r="Y23" s="713"/>
      <c r="Z23" s="713"/>
      <c r="AA23" s="713"/>
      <c r="AB23" s="713">
        <v>147</v>
      </c>
      <c r="AC23" s="713"/>
      <c r="AD23" s="713"/>
      <c r="AE23" s="713"/>
      <c r="AF23" s="728"/>
      <c r="AG23" s="729">
        <v>139</v>
      </c>
      <c r="AH23" s="713"/>
      <c r="AI23" s="713"/>
      <c r="AJ23" s="713"/>
      <c r="AK23" s="730"/>
      <c r="AL23" s="716"/>
      <c r="AM23" s="717"/>
      <c r="AN23" s="717"/>
      <c r="AO23" s="717"/>
      <c r="AP23" s="717"/>
      <c r="AQ23" s="713">
        <v>2611</v>
      </c>
      <c r="AR23" s="713"/>
      <c r="AS23" s="713"/>
      <c r="AT23" s="713"/>
      <c r="AU23" s="713"/>
      <c r="AV23" s="714"/>
      <c r="AW23" s="714"/>
      <c r="AX23" s="714"/>
      <c r="AY23" s="714"/>
      <c r="AZ23" s="715"/>
      <c r="BA23" s="718" t="s">
        <v>572</v>
      </c>
      <c r="BB23" s="718"/>
      <c r="BC23" s="718"/>
      <c r="BD23" s="718"/>
      <c r="BE23" s="719"/>
      <c r="BR23" s="184">
        <v>17</v>
      </c>
      <c r="BS23" s="185"/>
      <c r="BT23" s="701"/>
      <c r="BU23" s="702"/>
      <c r="BV23" s="702"/>
      <c r="BW23" s="702"/>
      <c r="BX23" s="702"/>
      <c r="BY23" s="702"/>
      <c r="BZ23" s="702"/>
      <c r="CA23" s="702"/>
      <c r="CB23" s="702"/>
      <c r="CC23" s="702"/>
      <c r="CD23" s="702"/>
      <c r="CE23" s="702"/>
      <c r="CF23" s="702"/>
      <c r="CG23" s="702"/>
      <c r="CH23" s="703"/>
      <c r="CI23" s="693"/>
      <c r="CJ23" s="694"/>
      <c r="CK23" s="694"/>
      <c r="CL23" s="694"/>
      <c r="CM23" s="695"/>
      <c r="CN23" s="693"/>
      <c r="CO23" s="694"/>
      <c r="CP23" s="694"/>
      <c r="CQ23" s="694"/>
      <c r="CR23" s="695"/>
      <c r="CS23" s="693"/>
      <c r="CT23" s="694"/>
      <c r="CU23" s="694"/>
      <c r="CV23" s="694"/>
      <c r="CW23" s="695"/>
      <c r="CX23" s="693"/>
      <c r="CY23" s="694"/>
      <c r="CZ23" s="694"/>
      <c r="DA23" s="694"/>
      <c r="DB23" s="695"/>
      <c r="DC23" s="693"/>
      <c r="DD23" s="694"/>
      <c r="DE23" s="694"/>
      <c r="DF23" s="694"/>
      <c r="DG23" s="695"/>
      <c r="DH23" s="693"/>
      <c r="DI23" s="694"/>
      <c r="DJ23" s="694"/>
      <c r="DK23" s="694"/>
      <c r="DL23" s="695"/>
      <c r="DM23" s="693"/>
      <c r="DN23" s="694"/>
      <c r="DO23" s="694"/>
      <c r="DP23" s="694"/>
      <c r="DQ23" s="695"/>
      <c r="DR23" s="693"/>
      <c r="DS23" s="694"/>
      <c r="DT23" s="694"/>
      <c r="DU23" s="694"/>
      <c r="DV23" s="695"/>
      <c r="DW23" s="698"/>
      <c r="DX23" s="699"/>
      <c r="DY23" s="699"/>
      <c r="DZ23" s="699"/>
      <c r="EA23" s="700"/>
    </row>
    <row r="24" spans="2:131" ht="22.5" customHeight="1">
      <c r="BR24" s="184">
        <v>18</v>
      </c>
      <c r="BS24" s="185"/>
      <c r="BT24" s="701"/>
      <c r="BU24" s="702"/>
      <c r="BV24" s="702"/>
      <c r="BW24" s="702"/>
      <c r="BX24" s="702"/>
      <c r="BY24" s="702"/>
      <c r="BZ24" s="702"/>
      <c r="CA24" s="702"/>
      <c r="CB24" s="702"/>
      <c r="CC24" s="702"/>
      <c r="CD24" s="702"/>
      <c r="CE24" s="702"/>
      <c r="CF24" s="702"/>
      <c r="CG24" s="702"/>
      <c r="CH24" s="703"/>
      <c r="CI24" s="693"/>
      <c r="CJ24" s="694"/>
      <c r="CK24" s="694"/>
      <c r="CL24" s="694"/>
      <c r="CM24" s="695"/>
      <c r="CN24" s="693"/>
      <c r="CO24" s="694"/>
      <c r="CP24" s="694"/>
      <c r="CQ24" s="694"/>
      <c r="CR24" s="695"/>
      <c r="CS24" s="693"/>
      <c r="CT24" s="694"/>
      <c r="CU24" s="694"/>
      <c r="CV24" s="694"/>
      <c r="CW24" s="695"/>
      <c r="CX24" s="693"/>
      <c r="CY24" s="694"/>
      <c r="CZ24" s="694"/>
      <c r="DA24" s="694"/>
      <c r="DB24" s="695"/>
      <c r="DC24" s="693"/>
      <c r="DD24" s="694"/>
      <c r="DE24" s="694"/>
      <c r="DF24" s="694"/>
      <c r="DG24" s="695"/>
      <c r="DH24" s="693"/>
      <c r="DI24" s="694"/>
      <c r="DJ24" s="694"/>
      <c r="DK24" s="694"/>
      <c r="DL24" s="695"/>
      <c r="DM24" s="693"/>
      <c r="DN24" s="694"/>
      <c r="DO24" s="694"/>
      <c r="DP24" s="694"/>
      <c r="DQ24" s="695"/>
      <c r="DR24" s="693"/>
      <c r="DS24" s="694"/>
      <c r="DT24" s="694"/>
      <c r="DU24" s="694"/>
      <c r="DV24" s="695"/>
      <c r="DW24" s="698"/>
      <c r="DX24" s="699"/>
      <c r="DY24" s="699"/>
      <c r="DZ24" s="699"/>
      <c r="EA24" s="700"/>
    </row>
    <row r="25" spans="2:131" ht="22.5" customHeight="1" thickBot="1">
      <c r="B25" s="177" t="s">
        <v>426</v>
      </c>
      <c r="BR25" s="184">
        <v>19</v>
      </c>
      <c r="BS25" s="185"/>
      <c r="BT25" s="701"/>
      <c r="BU25" s="702"/>
      <c r="BV25" s="702"/>
      <c r="BW25" s="702"/>
      <c r="BX25" s="702"/>
      <c r="BY25" s="702"/>
      <c r="BZ25" s="702"/>
      <c r="CA25" s="702"/>
      <c r="CB25" s="702"/>
      <c r="CC25" s="702"/>
      <c r="CD25" s="702"/>
      <c r="CE25" s="702"/>
      <c r="CF25" s="702"/>
      <c r="CG25" s="702"/>
      <c r="CH25" s="703"/>
      <c r="CI25" s="693"/>
      <c r="CJ25" s="694"/>
      <c r="CK25" s="694"/>
      <c r="CL25" s="694"/>
      <c r="CM25" s="695"/>
      <c r="CN25" s="693"/>
      <c r="CO25" s="694"/>
      <c r="CP25" s="694"/>
      <c r="CQ25" s="694"/>
      <c r="CR25" s="695"/>
      <c r="CS25" s="693"/>
      <c r="CT25" s="694"/>
      <c r="CU25" s="694"/>
      <c r="CV25" s="694"/>
      <c r="CW25" s="695"/>
      <c r="CX25" s="693"/>
      <c r="CY25" s="694"/>
      <c r="CZ25" s="694"/>
      <c r="DA25" s="694"/>
      <c r="DB25" s="695"/>
      <c r="DC25" s="693"/>
      <c r="DD25" s="694"/>
      <c r="DE25" s="694"/>
      <c r="DF25" s="694"/>
      <c r="DG25" s="695"/>
      <c r="DH25" s="693"/>
      <c r="DI25" s="694"/>
      <c r="DJ25" s="694"/>
      <c r="DK25" s="694"/>
      <c r="DL25" s="695"/>
      <c r="DM25" s="693"/>
      <c r="DN25" s="694"/>
      <c r="DO25" s="694"/>
      <c r="DP25" s="694"/>
      <c r="DQ25" s="695"/>
      <c r="DR25" s="693"/>
      <c r="DS25" s="694"/>
      <c r="DT25" s="694"/>
      <c r="DU25" s="694"/>
      <c r="DV25" s="695"/>
      <c r="DW25" s="698"/>
      <c r="DX25" s="699"/>
      <c r="DY25" s="699"/>
      <c r="DZ25" s="699"/>
      <c r="EA25" s="700"/>
    </row>
    <row r="26" spans="2:131" ht="22.5" customHeight="1">
      <c r="B26" s="655" t="s">
        <v>405</v>
      </c>
      <c r="C26" s="656"/>
      <c r="D26" s="656"/>
      <c r="E26" s="656"/>
      <c r="F26" s="656"/>
      <c r="G26" s="656"/>
      <c r="H26" s="656"/>
      <c r="I26" s="656"/>
      <c r="J26" s="656"/>
      <c r="K26" s="656"/>
      <c r="L26" s="656"/>
      <c r="M26" s="656"/>
      <c r="N26" s="656"/>
      <c r="O26" s="656"/>
      <c r="P26" s="656"/>
      <c r="Q26" s="657"/>
      <c r="R26" s="661" t="s">
        <v>427</v>
      </c>
      <c r="S26" s="662"/>
      <c r="T26" s="662"/>
      <c r="U26" s="662"/>
      <c r="V26" s="663"/>
      <c r="W26" s="661" t="s">
        <v>428</v>
      </c>
      <c r="X26" s="662"/>
      <c r="Y26" s="662"/>
      <c r="Z26" s="662"/>
      <c r="AA26" s="663"/>
      <c r="AB26" s="661" t="s">
        <v>429</v>
      </c>
      <c r="AC26" s="662"/>
      <c r="AD26" s="662"/>
      <c r="AE26" s="662"/>
      <c r="AF26" s="662"/>
      <c r="AG26" s="739" t="s">
        <v>430</v>
      </c>
      <c r="AH26" s="740"/>
      <c r="AI26" s="740"/>
      <c r="AJ26" s="740"/>
      <c r="AK26" s="741"/>
      <c r="AL26" s="662" t="s">
        <v>431</v>
      </c>
      <c r="AM26" s="662"/>
      <c r="AN26" s="662"/>
      <c r="AO26" s="662"/>
      <c r="AP26" s="663"/>
      <c r="AQ26" s="661" t="s">
        <v>432</v>
      </c>
      <c r="AR26" s="662"/>
      <c r="AS26" s="662"/>
      <c r="AT26" s="662"/>
      <c r="AU26" s="663"/>
      <c r="AV26" s="661" t="s">
        <v>433</v>
      </c>
      <c r="AW26" s="662"/>
      <c r="AX26" s="662"/>
      <c r="AY26" s="662"/>
      <c r="AZ26" s="663"/>
      <c r="BA26" s="661" t="s">
        <v>434</v>
      </c>
      <c r="BB26" s="662"/>
      <c r="BC26" s="662"/>
      <c r="BD26" s="662"/>
      <c r="BE26" s="663"/>
      <c r="BF26" s="661" t="s">
        <v>412</v>
      </c>
      <c r="BG26" s="662"/>
      <c r="BH26" s="662"/>
      <c r="BI26" s="662"/>
      <c r="BJ26" s="668"/>
      <c r="BR26" s="184">
        <v>20</v>
      </c>
      <c r="BS26" s="185"/>
      <c r="BT26" s="701"/>
      <c r="BU26" s="702"/>
      <c r="BV26" s="702"/>
      <c r="BW26" s="702"/>
      <c r="BX26" s="702"/>
      <c r="BY26" s="702"/>
      <c r="BZ26" s="702"/>
      <c r="CA26" s="702"/>
      <c r="CB26" s="702"/>
      <c r="CC26" s="702"/>
      <c r="CD26" s="702"/>
      <c r="CE26" s="702"/>
      <c r="CF26" s="702"/>
      <c r="CG26" s="702"/>
      <c r="CH26" s="703"/>
      <c r="CI26" s="693"/>
      <c r="CJ26" s="694"/>
      <c r="CK26" s="694"/>
      <c r="CL26" s="694"/>
      <c r="CM26" s="695"/>
      <c r="CN26" s="693"/>
      <c r="CO26" s="694"/>
      <c r="CP26" s="694"/>
      <c r="CQ26" s="694"/>
      <c r="CR26" s="695"/>
      <c r="CS26" s="693"/>
      <c r="CT26" s="694"/>
      <c r="CU26" s="694"/>
      <c r="CV26" s="694"/>
      <c r="CW26" s="695"/>
      <c r="CX26" s="693"/>
      <c r="CY26" s="694"/>
      <c r="CZ26" s="694"/>
      <c r="DA26" s="694"/>
      <c r="DB26" s="695"/>
      <c r="DC26" s="693"/>
      <c r="DD26" s="694"/>
      <c r="DE26" s="694"/>
      <c r="DF26" s="694"/>
      <c r="DG26" s="695"/>
      <c r="DH26" s="693"/>
      <c r="DI26" s="694"/>
      <c r="DJ26" s="694"/>
      <c r="DK26" s="694"/>
      <c r="DL26" s="695"/>
      <c r="DM26" s="693"/>
      <c r="DN26" s="694"/>
      <c r="DO26" s="694"/>
      <c r="DP26" s="694"/>
      <c r="DQ26" s="695"/>
      <c r="DR26" s="693"/>
      <c r="DS26" s="694"/>
      <c r="DT26" s="694"/>
      <c r="DU26" s="694"/>
      <c r="DV26" s="695"/>
      <c r="DW26" s="698"/>
      <c r="DX26" s="699"/>
      <c r="DY26" s="699"/>
      <c r="DZ26" s="699"/>
      <c r="EA26" s="700"/>
    </row>
    <row r="27" spans="2:131" ht="22.5" customHeight="1" thickBot="1">
      <c r="B27" s="658"/>
      <c r="C27" s="659"/>
      <c r="D27" s="659"/>
      <c r="E27" s="659"/>
      <c r="F27" s="659"/>
      <c r="G27" s="659"/>
      <c r="H27" s="659"/>
      <c r="I27" s="659"/>
      <c r="J27" s="659"/>
      <c r="K27" s="659"/>
      <c r="L27" s="659"/>
      <c r="M27" s="659"/>
      <c r="N27" s="659"/>
      <c r="O27" s="659"/>
      <c r="P27" s="659"/>
      <c r="Q27" s="660"/>
      <c r="R27" s="664"/>
      <c r="S27" s="665"/>
      <c r="T27" s="665"/>
      <c r="U27" s="665"/>
      <c r="V27" s="666"/>
      <c r="W27" s="664"/>
      <c r="X27" s="665"/>
      <c r="Y27" s="665"/>
      <c r="Z27" s="665"/>
      <c r="AA27" s="666"/>
      <c r="AB27" s="664"/>
      <c r="AC27" s="665"/>
      <c r="AD27" s="665"/>
      <c r="AE27" s="665"/>
      <c r="AF27" s="665"/>
      <c r="AG27" s="742"/>
      <c r="AH27" s="743"/>
      <c r="AI27" s="743"/>
      <c r="AJ27" s="743"/>
      <c r="AK27" s="744"/>
      <c r="AL27" s="665"/>
      <c r="AM27" s="665"/>
      <c r="AN27" s="665"/>
      <c r="AO27" s="665"/>
      <c r="AP27" s="666"/>
      <c r="AQ27" s="664"/>
      <c r="AR27" s="665"/>
      <c r="AS27" s="665"/>
      <c r="AT27" s="665"/>
      <c r="AU27" s="666"/>
      <c r="AV27" s="664"/>
      <c r="AW27" s="665"/>
      <c r="AX27" s="665"/>
      <c r="AY27" s="665"/>
      <c r="AZ27" s="666"/>
      <c r="BA27" s="664"/>
      <c r="BB27" s="665"/>
      <c r="BC27" s="665"/>
      <c r="BD27" s="665"/>
      <c r="BE27" s="666"/>
      <c r="BF27" s="664"/>
      <c r="BG27" s="665"/>
      <c r="BH27" s="665"/>
      <c r="BI27" s="665"/>
      <c r="BJ27" s="670"/>
      <c r="BR27" s="184">
        <v>21</v>
      </c>
      <c r="BS27" s="185"/>
      <c r="BT27" s="701"/>
      <c r="BU27" s="702"/>
      <c r="BV27" s="702"/>
      <c r="BW27" s="702"/>
      <c r="BX27" s="702"/>
      <c r="BY27" s="702"/>
      <c r="BZ27" s="702"/>
      <c r="CA27" s="702"/>
      <c r="CB27" s="702"/>
      <c r="CC27" s="702"/>
      <c r="CD27" s="702"/>
      <c r="CE27" s="702"/>
      <c r="CF27" s="702"/>
      <c r="CG27" s="702"/>
      <c r="CH27" s="703"/>
      <c r="CI27" s="693"/>
      <c r="CJ27" s="694"/>
      <c r="CK27" s="694"/>
      <c r="CL27" s="694"/>
      <c r="CM27" s="695"/>
      <c r="CN27" s="693"/>
      <c r="CO27" s="694"/>
      <c r="CP27" s="694"/>
      <c r="CQ27" s="694"/>
      <c r="CR27" s="695"/>
      <c r="CS27" s="693"/>
      <c r="CT27" s="694"/>
      <c r="CU27" s="694"/>
      <c r="CV27" s="694"/>
      <c r="CW27" s="695"/>
      <c r="CX27" s="693"/>
      <c r="CY27" s="694"/>
      <c r="CZ27" s="694"/>
      <c r="DA27" s="694"/>
      <c r="DB27" s="695"/>
      <c r="DC27" s="693"/>
      <c r="DD27" s="694"/>
      <c r="DE27" s="694"/>
      <c r="DF27" s="694"/>
      <c r="DG27" s="695"/>
      <c r="DH27" s="693"/>
      <c r="DI27" s="694"/>
      <c r="DJ27" s="694"/>
      <c r="DK27" s="694"/>
      <c r="DL27" s="695"/>
      <c r="DM27" s="693"/>
      <c r="DN27" s="694"/>
      <c r="DO27" s="694"/>
      <c r="DP27" s="694"/>
      <c r="DQ27" s="695"/>
      <c r="DR27" s="693"/>
      <c r="DS27" s="694"/>
      <c r="DT27" s="694"/>
      <c r="DU27" s="694"/>
      <c r="DV27" s="695"/>
      <c r="DW27" s="698"/>
      <c r="DX27" s="699"/>
      <c r="DY27" s="699"/>
      <c r="DZ27" s="699"/>
      <c r="EA27" s="700"/>
    </row>
    <row r="28" spans="2:131" ht="22.5" customHeight="1" thickTop="1">
      <c r="B28" s="187">
        <v>1</v>
      </c>
      <c r="C28" s="709" t="s">
        <v>435</v>
      </c>
      <c r="D28" s="710"/>
      <c r="E28" s="710"/>
      <c r="F28" s="710"/>
      <c r="G28" s="710"/>
      <c r="H28" s="710"/>
      <c r="I28" s="710"/>
      <c r="J28" s="710"/>
      <c r="K28" s="710"/>
      <c r="L28" s="710"/>
      <c r="M28" s="710"/>
      <c r="N28" s="710"/>
      <c r="O28" s="710"/>
      <c r="P28" s="710"/>
      <c r="Q28" s="711"/>
      <c r="R28" s="756">
        <v>1012</v>
      </c>
      <c r="S28" s="745"/>
      <c r="T28" s="745"/>
      <c r="U28" s="745"/>
      <c r="V28" s="745"/>
      <c r="W28" s="745">
        <v>949</v>
      </c>
      <c r="X28" s="745"/>
      <c r="Y28" s="745"/>
      <c r="Z28" s="745"/>
      <c r="AA28" s="745"/>
      <c r="AB28" s="745">
        <v>63</v>
      </c>
      <c r="AC28" s="745"/>
      <c r="AD28" s="745"/>
      <c r="AE28" s="745"/>
      <c r="AF28" s="746"/>
      <c r="AG28" s="747">
        <v>63</v>
      </c>
      <c r="AH28" s="745"/>
      <c r="AI28" s="745"/>
      <c r="AJ28" s="745"/>
      <c r="AK28" s="748"/>
      <c r="AL28" s="751"/>
      <c r="AM28" s="749"/>
      <c r="AN28" s="749"/>
      <c r="AO28" s="749"/>
      <c r="AP28" s="749"/>
      <c r="AQ28" s="749"/>
      <c r="AR28" s="749"/>
      <c r="AS28" s="749"/>
      <c r="AT28" s="749"/>
      <c r="AU28" s="749"/>
      <c r="AV28" s="749" t="s">
        <v>567</v>
      </c>
      <c r="AW28" s="749"/>
      <c r="AX28" s="749"/>
      <c r="AY28" s="749"/>
      <c r="AZ28" s="749"/>
      <c r="BA28" s="750"/>
      <c r="BB28" s="750"/>
      <c r="BC28" s="750"/>
      <c r="BD28" s="750"/>
      <c r="BE28" s="750"/>
      <c r="BF28" s="752"/>
      <c r="BG28" s="752"/>
      <c r="BH28" s="752"/>
      <c r="BI28" s="752"/>
      <c r="BJ28" s="753"/>
      <c r="BR28" s="184">
        <v>22</v>
      </c>
      <c r="BS28" s="185"/>
      <c r="BT28" s="701"/>
      <c r="BU28" s="702"/>
      <c r="BV28" s="702"/>
      <c r="BW28" s="702"/>
      <c r="BX28" s="702"/>
      <c r="BY28" s="702"/>
      <c r="BZ28" s="702"/>
      <c r="CA28" s="702"/>
      <c r="CB28" s="702"/>
      <c r="CC28" s="702"/>
      <c r="CD28" s="702"/>
      <c r="CE28" s="702"/>
      <c r="CF28" s="702"/>
      <c r="CG28" s="702"/>
      <c r="CH28" s="703"/>
      <c r="CI28" s="693"/>
      <c r="CJ28" s="694"/>
      <c r="CK28" s="694"/>
      <c r="CL28" s="694"/>
      <c r="CM28" s="695"/>
      <c r="CN28" s="693"/>
      <c r="CO28" s="694"/>
      <c r="CP28" s="694"/>
      <c r="CQ28" s="694"/>
      <c r="CR28" s="695"/>
      <c r="CS28" s="693"/>
      <c r="CT28" s="694"/>
      <c r="CU28" s="694"/>
      <c r="CV28" s="694"/>
      <c r="CW28" s="695"/>
      <c r="CX28" s="693"/>
      <c r="CY28" s="694"/>
      <c r="CZ28" s="694"/>
      <c r="DA28" s="694"/>
      <c r="DB28" s="695"/>
      <c r="DC28" s="693"/>
      <c r="DD28" s="694"/>
      <c r="DE28" s="694"/>
      <c r="DF28" s="694"/>
      <c r="DG28" s="695"/>
      <c r="DH28" s="693"/>
      <c r="DI28" s="694"/>
      <c r="DJ28" s="694"/>
      <c r="DK28" s="694"/>
      <c r="DL28" s="695"/>
      <c r="DM28" s="693"/>
      <c r="DN28" s="694"/>
      <c r="DO28" s="694"/>
      <c r="DP28" s="694"/>
      <c r="DQ28" s="695"/>
      <c r="DR28" s="693"/>
      <c r="DS28" s="694"/>
      <c r="DT28" s="694"/>
      <c r="DU28" s="694"/>
      <c r="DV28" s="695"/>
      <c r="DW28" s="698"/>
      <c r="DX28" s="699"/>
      <c r="DY28" s="699"/>
      <c r="DZ28" s="699"/>
      <c r="EA28" s="700"/>
    </row>
    <row r="29" spans="2:131" ht="22.5" customHeight="1">
      <c r="B29" s="187">
        <v>2</v>
      </c>
      <c r="C29" s="676" t="s">
        <v>436</v>
      </c>
      <c r="D29" s="677"/>
      <c r="E29" s="677"/>
      <c r="F29" s="677"/>
      <c r="G29" s="677"/>
      <c r="H29" s="677"/>
      <c r="I29" s="677"/>
      <c r="J29" s="677"/>
      <c r="K29" s="677"/>
      <c r="L29" s="677"/>
      <c r="M29" s="677"/>
      <c r="N29" s="677"/>
      <c r="O29" s="677"/>
      <c r="P29" s="677"/>
      <c r="Q29" s="678"/>
      <c r="R29" s="679">
        <v>1</v>
      </c>
      <c r="S29" s="680"/>
      <c r="T29" s="680"/>
      <c r="U29" s="680"/>
      <c r="V29" s="680"/>
      <c r="W29" s="680">
        <v>1</v>
      </c>
      <c r="X29" s="680"/>
      <c r="Y29" s="680"/>
      <c r="Z29" s="680"/>
      <c r="AA29" s="680"/>
      <c r="AB29" s="680">
        <v>0</v>
      </c>
      <c r="AC29" s="680"/>
      <c r="AD29" s="680"/>
      <c r="AE29" s="680"/>
      <c r="AF29" s="681"/>
      <c r="AG29" s="754" t="s">
        <v>557</v>
      </c>
      <c r="AH29" s="680"/>
      <c r="AI29" s="680"/>
      <c r="AJ29" s="680"/>
      <c r="AK29" s="755"/>
      <c r="AL29" s="708"/>
      <c r="AM29" s="704"/>
      <c r="AN29" s="704"/>
      <c r="AO29" s="704"/>
      <c r="AP29" s="704"/>
      <c r="AQ29" s="704"/>
      <c r="AR29" s="704"/>
      <c r="AS29" s="704"/>
      <c r="AT29" s="704"/>
      <c r="AU29" s="704"/>
      <c r="AV29" s="704" t="s">
        <v>566</v>
      </c>
      <c r="AW29" s="704"/>
      <c r="AX29" s="704"/>
      <c r="AY29" s="704"/>
      <c r="AZ29" s="704"/>
      <c r="BA29" s="757"/>
      <c r="BB29" s="757"/>
      <c r="BC29" s="757"/>
      <c r="BD29" s="757"/>
      <c r="BE29" s="757"/>
      <c r="BF29" s="696"/>
      <c r="BG29" s="696"/>
      <c r="BH29" s="696"/>
      <c r="BI29" s="696"/>
      <c r="BJ29" s="697"/>
      <c r="BR29" s="184">
        <v>23</v>
      </c>
      <c r="BS29" s="185"/>
      <c r="BT29" s="701"/>
      <c r="BU29" s="702"/>
      <c r="BV29" s="702"/>
      <c r="BW29" s="702"/>
      <c r="BX29" s="702"/>
      <c r="BY29" s="702"/>
      <c r="BZ29" s="702"/>
      <c r="CA29" s="702"/>
      <c r="CB29" s="702"/>
      <c r="CC29" s="702"/>
      <c r="CD29" s="702"/>
      <c r="CE29" s="702"/>
      <c r="CF29" s="702"/>
      <c r="CG29" s="702"/>
      <c r="CH29" s="703"/>
      <c r="CI29" s="693"/>
      <c r="CJ29" s="694"/>
      <c r="CK29" s="694"/>
      <c r="CL29" s="694"/>
      <c r="CM29" s="695"/>
      <c r="CN29" s="693"/>
      <c r="CO29" s="694"/>
      <c r="CP29" s="694"/>
      <c r="CQ29" s="694"/>
      <c r="CR29" s="695"/>
      <c r="CS29" s="693"/>
      <c r="CT29" s="694"/>
      <c r="CU29" s="694"/>
      <c r="CV29" s="694"/>
      <c r="CW29" s="695"/>
      <c r="CX29" s="693"/>
      <c r="CY29" s="694"/>
      <c r="CZ29" s="694"/>
      <c r="DA29" s="694"/>
      <c r="DB29" s="695"/>
      <c r="DC29" s="693"/>
      <c r="DD29" s="694"/>
      <c r="DE29" s="694"/>
      <c r="DF29" s="694"/>
      <c r="DG29" s="695"/>
      <c r="DH29" s="693"/>
      <c r="DI29" s="694"/>
      <c r="DJ29" s="694"/>
      <c r="DK29" s="694"/>
      <c r="DL29" s="695"/>
      <c r="DM29" s="693"/>
      <c r="DN29" s="694"/>
      <c r="DO29" s="694"/>
      <c r="DP29" s="694"/>
      <c r="DQ29" s="695"/>
      <c r="DR29" s="693"/>
      <c r="DS29" s="694"/>
      <c r="DT29" s="694"/>
      <c r="DU29" s="694"/>
      <c r="DV29" s="695"/>
      <c r="DW29" s="698"/>
      <c r="DX29" s="699"/>
      <c r="DY29" s="699"/>
      <c r="DZ29" s="699"/>
      <c r="EA29" s="700"/>
    </row>
    <row r="30" spans="2:131" ht="22.5" customHeight="1">
      <c r="B30" s="187">
        <v>3</v>
      </c>
      <c r="C30" s="676" t="s">
        <v>437</v>
      </c>
      <c r="D30" s="677"/>
      <c r="E30" s="677"/>
      <c r="F30" s="677"/>
      <c r="G30" s="677"/>
      <c r="H30" s="677"/>
      <c r="I30" s="677"/>
      <c r="J30" s="677"/>
      <c r="K30" s="677"/>
      <c r="L30" s="677"/>
      <c r="M30" s="677"/>
      <c r="N30" s="677"/>
      <c r="O30" s="677"/>
      <c r="P30" s="677"/>
      <c r="Q30" s="678"/>
      <c r="R30" s="679">
        <v>457</v>
      </c>
      <c r="S30" s="680"/>
      <c r="T30" s="680"/>
      <c r="U30" s="680"/>
      <c r="V30" s="680"/>
      <c r="W30" s="680">
        <v>391</v>
      </c>
      <c r="X30" s="680"/>
      <c r="Y30" s="680"/>
      <c r="Z30" s="680"/>
      <c r="AA30" s="680"/>
      <c r="AB30" s="680">
        <v>66</v>
      </c>
      <c r="AC30" s="680"/>
      <c r="AD30" s="680"/>
      <c r="AE30" s="680"/>
      <c r="AF30" s="681"/>
      <c r="AG30" s="754">
        <v>67</v>
      </c>
      <c r="AH30" s="680"/>
      <c r="AI30" s="680"/>
      <c r="AJ30" s="680"/>
      <c r="AK30" s="755"/>
      <c r="AL30" s="708"/>
      <c r="AM30" s="704"/>
      <c r="AN30" s="704"/>
      <c r="AO30" s="704"/>
      <c r="AP30" s="704"/>
      <c r="AQ30" s="704"/>
      <c r="AR30" s="704"/>
      <c r="AS30" s="704"/>
      <c r="AT30" s="704"/>
      <c r="AU30" s="704"/>
      <c r="AV30" s="704" t="s">
        <v>567</v>
      </c>
      <c r="AW30" s="704"/>
      <c r="AX30" s="704"/>
      <c r="AY30" s="704"/>
      <c r="AZ30" s="704"/>
      <c r="BA30" s="757"/>
      <c r="BB30" s="757"/>
      <c r="BC30" s="757"/>
      <c r="BD30" s="757"/>
      <c r="BE30" s="757"/>
      <c r="BF30" s="696"/>
      <c r="BG30" s="696"/>
      <c r="BH30" s="696"/>
      <c r="BI30" s="696"/>
      <c r="BJ30" s="697"/>
      <c r="BR30" s="184">
        <v>24</v>
      </c>
      <c r="BS30" s="185"/>
      <c r="BT30" s="701"/>
      <c r="BU30" s="702"/>
      <c r="BV30" s="702"/>
      <c r="BW30" s="702"/>
      <c r="BX30" s="702"/>
      <c r="BY30" s="702"/>
      <c r="BZ30" s="702"/>
      <c r="CA30" s="702"/>
      <c r="CB30" s="702"/>
      <c r="CC30" s="702"/>
      <c r="CD30" s="702"/>
      <c r="CE30" s="702"/>
      <c r="CF30" s="702"/>
      <c r="CG30" s="702"/>
      <c r="CH30" s="703"/>
      <c r="CI30" s="693"/>
      <c r="CJ30" s="694"/>
      <c r="CK30" s="694"/>
      <c r="CL30" s="694"/>
      <c r="CM30" s="695"/>
      <c r="CN30" s="693"/>
      <c r="CO30" s="694"/>
      <c r="CP30" s="694"/>
      <c r="CQ30" s="694"/>
      <c r="CR30" s="695"/>
      <c r="CS30" s="693"/>
      <c r="CT30" s="694"/>
      <c r="CU30" s="694"/>
      <c r="CV30" s="694"/>
      <c r="CW30" s="695"/>
      <c r="CX30" s="693"/>
      <c r="CY30" s="694"/>
      <c r="CZ30" s="694"/>
      <c r="DA30" s="694"/>
      <c r="DB30" s="695"/>
      <c r="DC30" s="693"/>
      <c r="DD30" s="694"/>
      <c r="DE30" s="694"/>
      <c r="DF30" s="694"/>
      <c r="DG30" s="695"/>
      <c r="DH30" s="693"/>
      <c r="DI30" s="694"/>
      <c r="DJ30" s="694"/>
      <c r="DK30" s="694"/>
      <c r="DL30" s="695"/>
      <c r="DM30" s="693"/>
      <c r="DN30" s="694"/>
      <c r="DO30" s="694"/>
      <c r="DP30" s="694"/>
      <c r="DQ30" s="695"/>
      <c r="DR30" s="693"/>
      <c r="DS30" s="694"/>
      <c r="DT30" s="694"/>
      <c r="DU30" s="694"/>
      <c r="DV30" s="695"/>
      <c r="DW30" s="698"/>
      <c r="DX30" s="699"/>
      <c r="DY30" s="699"/>
      <c r="DZ30" s="699"/>
      <c r="EA30" s="700"/>
    </row>
    <row r="31" spans="2:131" ht="22.5" customHeight="1">
      <c r="B31" s="187">
        <v>4</v>
      </c>
      <c r="C31" s="676" t="s">
        <v>438</v>
      </c>
      <c r="D31" s="677"/>
      <c r="E31" s="677"/>
      <c r="F31" s="677"/>
      <c r="G31" s="677"/>
      <c r="H31" s="677"/>
      <c r="I31" s="677"/>
      <c r="J31" s="677"/>
      <c r="K31" s="677"/>
      <c r="L31" s="677"/>
      <c r="M31" s="677"/>
      <c r="N31" s="677"/>
      <c r="O31" s="677"/>
      <c r="P31" s="677"/>
      <c r="Q31" s="678"/>
      <c r="R31" s="679">
        <v>77</v>
      </c>
      <c r="S31" s="680"/>
      <c r="T31" s="680"/>
      <c r="U31" s="680"/>
      <c r="V31" s="680"/>
      <c r="W31" s="680">
        <v>77</v>
      </c>
      <c r="X31" s="680"/>
      <c r="Y31" s="680"/>
      <c r="Z31" s="680"/>
      <c r="AA31" s="680"/>
      <c r="AB31" s="680">
        <v>0</v>
      </c>
      <c r="AC31" s="680"/>
      <c r="AD31" s="680"/>
      <c r="AE31" s="680"/>
      <c r="AF31" s="681"/>
      <c r="AG31" s="754">
        <v>0</v>
      </c>
      <c r="AH31" s="680"/>
      <c r="AI31" s="680"/>
      <c r="AJ31" s="680"/>
      <c r="AK31" s="755"/>
      <c r="AL31" s="708"/>
      <c r="AM31" s="704"/>
      <c r="AN31" s="704"/>
      <c r="AO31" s="704"/>
      <c r="AP31" s="704"/>
      <c r="AQ31" s="704"/>
      <c r="AR31" s="704"/>
      <c r="AS31" s="704"/>
      <c r="AT31" s="704"/>
      <c r="AU31" s="704"/>
      <c r="AV31" s="704" t="s">
        <v>566</v>
      </c>
      <c r="AW31" s="704"/>
      <c r="AX31" s="704"/>
      <c r="AY31" s="704"/>
      <c r="AZ31" s="704"/>
      <c r="BA31" s="757"/>
      <c r="BB31" s="757"/>
      <c r="BC31" s="757"/>
      <c r="BD31" s="757"/>
      <c r="BE31" s="757"/>
      <c r="BF31" s="696"/>
      <c r="BG31" s="696"/>
      <c r="BH31" s="696"/>
      <c r="BI31" s="696"/>
      <c r="BJ31" s="697"/>
      <c r="BR31" s="184">
        <v>25</v>
      </c>
      <c r="BS31" s="185"/>
      <c r="BT31" s="701"/>
      <c r="BU31" s="702"/>
      <c r="BV31" s="702"/>
      <c r="BW31" s="702"/>
      <c r="BX31" s="702"/>
      <c r="BY31" s="702"/>
      <c r="BZ31" s="702"/>
      <c r="CA31" s="702"/>
      <c r="CB31" s="702"/>
      <c r="CC31" s="702"/>
      <c r="CD31" s="702"/>
      <c r="CE31" s="702"/>
      <c r="CF31" s="702"/>
      <c r="CG31" s="702"/>
      <c r="CH31" s="703"/>
      <c r="CI31" s="693"/>
      <c r="CJ31" s="694"/>
      <c r="CK31" s="694"/>
      <c r="CL31" s="694"/>
      <c r="CM31" s="695"/>
      <c r="CN31" s="693"/>
      <c r="CO31" s="694"/>
      <c r="CP31" s="694"/>
      <c r="CQ31" s="694"/>
      <c r="CR31" s="695"/>
      <c r="CS31" s="693"/>
      <c r="CT31" s="694"/>
      <c r="CU31" s="694"/>
      <c r="CV31" s="694"/>
      <c r="CW31" s="695"/>
      <c r="CX31" s="693"/>
      <c r="CY31" s="694"/>
      <c r="CZ31" s="694"/>
      <c r="DA31" s="694"/>
      <c r="DB31" s="695"/>
      <c r="DC31" s="693"/>
      <c r="DD31" s="694"/>
      <c r="DE31" s="694"/>
      <c r="DF31" s="694"/>
      <c r="DG31" s="695"/>
      <c r="DH31" s="693"/>
      <c r="DI31" s="694"/>
      <c r="DJ31" s="694"/>
      <c r="DK31" s="694"/>
      <c r="DL31" s="695"/>
      <c r="DM31" s="693"/>
      <c r="DN31" s="694"/>
      <c r="DO31" s="694"/>
      <c r="DP31" s="694"/>
      <c r="DQ31" s="695"/>
      <c r="DR31" s="693"/>
      <c r="DS31" s="694"/>
      <c r="DT31" s="694"/>
      <c r="DU31" s="694"/>
      <c r="DV31" s="695"/>
      <c r="DW31" s="698"/>
      <c r="DX31" s="699"/>
      <c r="DY31" s="699"/>
      <c r="DZ31" s="699"/>
      <c r="EA31" s="700"/>
    </row>
    <row r="32" spans="2:131" ht="22.5" customHeight="1">
      <c r="B32" s="187">
        <v>5</v>
      </c>
      <c r="C32" s="676" t="s">
        <v>439</v>
      </c>
      <c r="D32" s="677"/>
      <c r="E32" s="677"/>
      <c r="F32" s="677"/>
      <c r="G32" s="677"/>
      <c r="H32" s="677"/>
      <c r="I32" s="677"/>
      <c r="J32" s="677"/>
      <c r="K32" s="677"/>
      <c r="L32" s="677"/>
      <c r="M32" s="677"/>
      <c r="N32" s="677"/>
      <c r="O32" s="677"/>
      <c r="P32" s="677"/>
      <c r="Q32" s="678"/>
      <c r="R32" s="679">
        <v>234</v>
      </c>
      <c r="S32" s="680"/>
      <c r="T32" s="680"/>
      <c r="U32" s="680"/>
      <c r="V32" s="680"/>
      <c r="W32" s="680">
        <v>216</v>
      </c>
      <c r="X32" s="680"/>
      <c r="Y32" s="680"/>
      <c r="Z32" s="680"/>
      <c r="AA32" s="680"/>
      <c r="AB32" s="680">
        <v>19</v>
      </c>
      <c r="AC32" s="680"/>
      <c r="AD32" s="680"/>
      <c r="AE32" s="680"/>
      <c r="AF32" s="681"/>
      <c r="AG32" s="754">
        <v>613</v>
      </c>
      <c r="AH32" s="680"/>
      <c r="AI32" s="680"/>
      <c r="AJ32" s="680"/>
      <c r="AK32" s="755"/>
      <c r="AL32" s="708">
        <v>1</v>
      </c>
      <c r="AM32" s="704"/>
      <c r="AN32" s="704"/>
      <c r="AO32" s="704"/>
      <c r="AP32" s="704"/>
      <c r="AQ32" s="704">
        <v>37</v>
      </c>
      <c r="AR32" s="704"/>
      <c r="AS32" s="704"/>
      <c r="AT32" s="704"/>
      <c r="AU32" s="704"/>
      <c r="AV32" s="704" t="s">
        <v>567</v>
      </c>
      <c r="AW32" s="704"/>
      <c r="AX32" s="704"/>
      <c r="AY32" s="704"/>
      <c r="AZ32" s="704"/>
      <c r="BA32" s="757"/>
      <c r="BB32" s="757"/>
      <c r="BC32" s="757"/>
      <c r="BD32" s="757"/>
      <c r="BE32" s="757"/>
      <c r="BF32" s="696" t="s">
        <v>573</v>
      </c>
      <c r="BG32" s="696"/>
      <c r="BH32" s="696"/>
      <c r="BI32" s="696"/>
      <c r="BJ32" s="697"/>
      <c r="BR32" s="184">
        <v>26</v>
      </c>
      <c r="BS32" s="185"/>
      <c r="BT32" s="701"/>
      <c r="BU32" s="702"/>
      <c r="BV32" s="702"/>
      <c r="BW32" s="702"/>
      <c r="BX32" s="702"/>
      <c r="BY32" s="702"/>
      <c r="BZ32" s="702"/>
      <c r="CA32" s="702"/>
      <c r="CB32" s="702"/>
      <c r="CC32" s="702"/>
      <c r="CD32" s="702"/>
      <c r="CE32" s="702"/>
      <c r="CF32" s="702"/>
      <c r="CG32" s="702"/>
      <c r="CH32" s="703"/>
      <c r="CI32" s="693"/>
      <c r="CJ32" s="694"/>
      <c r="CK32" s="694"/>
      <c r="CL32" s="694"/>
      <c r="CM32" s="695"/>
      <c r="CN32" s="693"/>
      <c r="CO32" s="694"/>
      <c r="CP32" s="694"/>
      <c r="CQ32" s="694"/>
      <c r="CR32" s="695"/>
      <c r="CS32" s="693"/>
      <c r="CT32" s="694"/>
      <c r="CU32" s="694"/>
      <c r="CV32" s="694"/>
      <c r="CW32" s="695"/>
      <c r="CX32" s="693"/>
      <c r="CY32" s="694"/>
      <c r="CZ32" s="694"/>
      <c r="DA32" s="694"/>
      <c r="DB32" s="695"/>
      <c r="DC32" s="693"/>
      <c r="DD32" s="694"/>
      <c r="DE32" s="694"/>
      <c r="DF32" s="694"/>
      <c r="DG32" s="695"/>
      <c r="DH32" s="693"/>
      <c r="DI32" s="694"/>
      <c r="DJ32" s="694"/>
      <c r="DK32" s="694"/>
      <c r="DL32" s="695"/>
      <c r="DM32" s="693"/>
      <c r="DN32" s="694"/>
      <c r="DO32" s="694"/>
      <c r="DP32" s="694"/>
      <c r="DQ32" s="695"/>
      <c r="DR32" s="693"/>
      <c r="DS32" s="694"/>
      <c r="DT32" s="694"/>
      <c r="DU32" s="694"/>
      <c r="DV32" s="695"/>
      <c r="DW32" s="698"/>
      <c r="DX32" s="699"/>
      <c r="DY32" s="699"/>
      <c r="DZ32" s="699"/>
      <c r="EA32" s="700"/>
    </row>
    <row r="33" spans="2:131" ht="22.5" customHeight="1">
      <c r="B33" s="187">
        <v>6</v>
      </c>
      <c r="C33" s="676" t="s">
        <v>440</v>
      </c>
      <c r="D33" s="677"/>
      <c r="E33" s="677"/>
      <c r="F33" s="677"/>
      <c r="G33" s="677"/>
      <c r="H33" s="677"/>
      <c r="I33" s="677"/>
      <c r="J33" s="677"/>
      <c r="K33" s="677"/>
      <c r="L33" s="677"/>
      <c r="M33" s="677"/>
      <c r="N33" s="677"/>
      <c r="O33" s="677"/>
      <c r="P33" s="677"/>
      <c r="Q33" s="678"/>
      <c r="R33" s="679">
        <v>448</v>
      </c>
      <c r="S33" s="680"/>
      <c r="T33" s="680"/>
      <c r="U33" s="680"/>
      <c r="V33" s="680"/>
      <c r="W33" s="680">
        <v>405</v>
      </c>
      <c r="X33" s="680"/>
      <c r="Y33" s="680"/>
      <c r="Z33" s="680"/>
      <c r="AA33" s="680"/>
      <c r="AB33" s="680">
        <v>43</v>
      </c>
      <c r="AC33" s="680"/>
      <c r="AD33" s="680"/>
      <c r="AE33" s="680"/>
      <c r="AF33" s="681"/>
      <c r="AG33" s="754">
        <v>715</v>
      </c>
      <c r="AH33" s="680"/>
      <c r="AI33" s="680"/>
      <c r="AJ33" s="680"/>
      <c r="AK33" s="755"/>
      <c r="AL33" s="708"/>
      <c r="AM33" s="704"/>
      <c r="AN33" s="704"/>
      <c r="AO33" s="704"/>
      <c r="AP33" s="704"/>
      <c r="AQ33" s="704"/>
      <c r="AR33" s="704"/>
      <c r="AS33" s="704"/>
      <c r="AT33" s="704"/>
      <c r="AU33" s="704"/>
      <c r="AV33" s="704" t="s">
        <v>567</v>
      </c>
      <c r="AW33" s="704"/>
      <c r="AX33" s="704"/>
      <c r="AY33" s="704"/>
      <c r="AZ33" s="704"/>
      <c r="BA33" s="757"/>
      <c r="BB33" s="757"/>
      <c r="BC33" s="757"/>
      <c r="BD33" s="757"/>
      <c r="BE33" s="757"/>
      <c r="BF33" s="696" t="s">
        <v>573</v>
      </c>
      <c r="BG33" s="696"/>
      <c r="BH33" s="696"/>
      <c r="BI33" s="696"/>
      <c r="BJ33" s="697"/>
      <c r="BR33" s="184">
        <v>27</v>
      </c>
      <c r="BS33" s="185"/>
      <c r="BT33" s="701"/>
      <c r="BU33" s="702"/>
      <c r="BV33" s="702"/>
      <c r="BW33" s="702"/>
      <c r="BX33" s="702"/>
      <c r="BY33" s="702"/>
      <c r="BZ33" s="702"/>
      <c r="CA33" s="702"/>
      <c r="CB33" s="702"/>
      <c r="CC33" s="702"/>
      <c r="CD33" s="702"/>
      <c r="CE33" s="702"/>
      <c r="CF33" s="702"/>
      <c r="CG33" s="702"/>
      <c r="CH33" s="703"/>
      <c r="CI33" s="693"/>
      <c r="CJ33" s="694"/>
      <c r="CK33" s="694"/>
      <c r="CL33" s="694"/>
      <c r="CM33" s="695"/>
      <c r="CN33" s="693"/>
      <c r="CO33" s="694"/>
      <c r="CP33" s="694"/>
      <c r="CQ33" s="694"/>
      <c r="CR33" s="695"/>
      <c r="CS33" s="693"/>
      <c r="CT33" s="694"/>
      <c r="CU33" s="694"/>
      <c r="CV33" s="694"/>
      <c r="CW33" s="695"/>
      <c r="CX33" s="693"/>
      <c r="CY33" s="694"/>
      <c r="CZ33" s="694"/>
      <c r="DA33" s="694"/>
      <c r="DB33" s="695"/>
      <c r="DC33" s="693"/>
      <c r="DD33" s="694"/>
      <c r="DE33" s="694"/>
      <c r="DF33" s="694"/>
      <c r="DG33" s="695"/>
      <c r="DH33" s="693"/>
      <c r="DI33" s="694"/>
      <c r="DJ33" s="694"/>
      <c r="DK33" s="694"/>
      <c r="DL33" s="695"/>
      <c r="DM33" s="693"/>
      <c r="DN33" s="694"/>
      <c r="DO33" s="694"/>
      <c r="DP33" s="694"/>
      <c r="DQ33" s="695"/>
      <c r="DR33" s="693"/>
      <c r="DS33" s="694"/>
      <c r="DT33" s="694"/>
      <c r="DU33" s="694"/>
      <c r="DV33" s="695"/>
      <c r="DW33" s="698"/>
      <c r="DX33" s="699"/>
      <c r="DY33" s="699"/>
      <c r="DZ33" s="699"/>
      <c r="EA33" s="700"/>
    </row>
    <row r="34" spans="2:131" ht="22.5" customHeight="1">
      <c r="B34" s="187">
        <v>7</v>
      </c>
      <c r="C34" s="676" t="s">
        <v>441</v>
      </c>
      <c r="D34" s="677"/>
      <c r="E34" s="677"/>
      <c r="F34" s="677"/>
      <c r="G34" s="677"/>
      <c r="H34" s="677"/>
      <c r="I34" s="677"/>
      <c r="J34" s="677"/>
      <c r="K34" s="677"/>
      <c r="L34" s="677"/>
      <c r="M34" s="677"/>
      <c r="N34" s="677"/>
      <c r="O34" s="677"/>
      <c r="P34" s="677"/>
      <c r="Q34" s="678"/>
      <c r="R34" s="679">
        <v>461</v>
      </c>
      <c r="S34" s="680"/>
      <c r="T34" s="680"/>
      <c r="U34" s="680"/>
      <c r="V34" s="680"/>
      <c r="W34" s="680">
        <v>546</v>
      </c>
      <c r="X34" s="680"/>
      <c r="Y34" s="680"/>
      <c r="Z34" s="680"/>
      <c r="AA34" s="680"/>
      <c r="AB34" s="680">
        <v>-86</v>
      </c>
      <c r="AC34" s="680"/>
      <c r="AD34" s="680"/>
      <c r="AE34" s="680"/>
      <c r="AF34" s="681"/>
      <c r="AG34" s="754">
        <v>339</v>
      </c>
      <c r="AH34" s="680"/>
      <c r="AI34" s="680"/>
      <c r="AJ34" s="680"/>
      <c r="AK34" s="755"/>
      <c r="AL34" s="708"/>
      <c r="AM34" s="704"/>
      <c r="AN34" s="704"/>
      <c r="AO34" s="704"/>
      <c r="AP34" s="704"/>
      <c r="AQ34" s="704">
        <v>276</v>
      </c>
      <c r="AR34" s="704"/>
      <c r="AS34" s="704"/>
      <c r="AT34" s="704"/>
      <c r="AU34" s="704"/>
      <c r="AV34" s="704" t="s">
        <v>567</v>
      </c>
      <c r="AW34" s="704"/>
      <c r="AX34" s="704"/>
      <c r="AY34" s="704"/>
      <c r="AZ34" s="704"/>
      <c r="BA34" s="757"/>
      <c r="BB34" s="757"/>
      <c r="BC34" s="757"/>
      <c r="BD34" s="757"/>
      <c r="BE34" s="757"/>
      <c r="BF34" s="696" t="s">
        <v>573</v>
      </c>
      <c r="BG34" s="696"/>
      <c r="BH34" s="696"/>
      <c r="BI34" s="696"/>
      <c r="BJ34" s="697"/>
      <c r="BR34" s="184">
        <v>28</v>
      </c>
      <c r="BS34" s="185"/>
      <c r="BT34" s="701"/>
      <c r="BU34" s="702"/>
      <c r="BV34" s="702"/>
      <c r="BW34" s="702"/>
      <c r="BX34" s="702"/>
      <c r="BY34" s="702"/>
      <c r="BZ34" s="702"/>
      <c r="CA34" s="702"/>
      <c r="CB34" s="702"/>
      <c r="CC34" s="702"/>
      <c r="CD34" s="702"/>
      <c r="CE34" s="702"/>
      <c r="CF34" s="702"/>
      <c r="CG34" s="702"/>
      <c r="CH34" s="703"/>
      <c r="CI34" s="693"/>
      <c r="CJ34" s="694"/>
      <c r="CK34" s="694"/>
      <c r="CL34" s="694"/>
      <c r="CM34" s="695"/>
      <c r="CN34" s="693"/>
      <c r="CO34" s="694"/>
      <c r="CP34" s="694"/>
      <c r="CQ34" s="694"/>
      <c r="CR34" s="695"/>
      <c r="CS34" s="693"/>
      <c r="CT34" s="694"/>
      <c r="CU34" s="694"/>
      <c r="CV34" s="694"/>
      <c r="CW34" s="695"/>
      <c r="CX34" s="693"/>
      <c r="CY34" s="694"/>
      <c r="CZ34" s="694"/>
      <c r="DA34" s="694"/>
      <c r="DB34" s="695"/>
      <c r="DC34" s="693"/>
      <c r="DD34" s="694"/>
      <c r="DE34" s="694"/>
      <c r="DF34" s="694"/>
      <c r="DG34" s="695"/>
      <c r="DH34" s="693"/>
      <c r="DI34" s="694"/>
      <c r="DJ34" s="694"/>
      <c r="DK34" s="694"/>
      <c r="DL34" s="695"/>
      <c r="DM34" s="693"/>
      <c r="DN34" s="694"/>
      <c r="DO34" s="694"/>
      <c r="DP34" s="694"/>
      <c r="DQ34" s="695"/>
      <c r="DR34" s="693"/>
      <c r="DS34" s="694"/>
      <c r="DT34" s="694"/>
      <c r="DU34" s="694"/>
      <c r="DV34" s="695"/>
      <c r="DW34" s="698"/>
      <c r="DX34" s="699"/>
      <c r="DY34" s="699"/>
      <c r="DZ34" s="699"/>
      <c r="EA34" s="700"/>
    </row>
    <row r="35" spans="2:131" ht="22.5" customHeight="1">
      <c r="B35" s="187">
        <v>8</v>
      </c>
      <c r="C35" s="676" t="s">
        <v>442</v>
      </c>
      <c r="D35" s="677"/>
      <c r="E35" s="677"/>
      <c r="F35" s="677"/>
      <c r="G35" s="677"/>
      <c r="H35" s="677"/>
      <c r="I35" s="677"/>
      <c r="J35" s="677"/>
      <c r="K35" s="677"/>
      <c r="L35" s="677"/>
      <c r="M35" s="677"/>
      <c r="N35" s="677"/>
      <c r="O35" s="677"/>
      <c r="P35" s="677"/>
      <c r="Q35" s="678"/>
      <c r="R35" s="679">
        <v>248</v>
      </c>
      <c r="S35" s="680"/>
      <c r="T35" s="680"/>
      <c r="U35" s="680"/>
      <c r="V35" s="680"/>
      <c r="W35" s="680">
        <v>170</v>
      </c>
      <c r="X35" s="680"/>
      <c r="Y35" s="680"/>
      <c r="Z35" s="680"/>
      <c r="AA35" s="680"/>
      <c r="AB35" s="680">
        <v>78</v>
      </c>
      <c r="AC35" s="680"/>
      <c r="AD35" s="680"/>
      <c r="AE35" s="680"/>
      <c r="AF35" s="681"/>
      <c r="AG35" s="754">
        <v>56</v>
      </c>
      <c r="AH35" s="680"/>
      <c r="AI35" s="680"/>
      <c r="AJ35" s="680"/>
      <c r="AK35" s="755"/>
      <c r="AL35" s="708">
        <v>70</v>
      </c>
      <c r="AM35" s="704"/>
      <c r="AN35" s="704"/>
      <c r="AO35" s="704"/>
      <c r="AP35" s="704"/>
      <c r="AQ35" s="704">
        <v>407</v>
      </c>
      <c r="AR35" s="704"/>
      <c r="AS35" s="704"/>
      <c r="AT35" s="704"/>
      <c r="AU35" s="704"/>
      <c r="AV35" s="704">
        <v>303</v>
      </c>
      <c r="AW35" s="704"/>
      <c r="AX35" s="704"/>
      <c r="AY35" s="704"/>
      <c r="AZ35" s="704"/>
      <c r="BA35" s="757"/>
      <c r="BB35" s="757"/>
      <c r="BC35" s="757"/>
      <c r="BD35" s="757"/>
      <c r="BE35" s="757"/>
      <c r="BF35" s="696" t="s">
        <v>574</v>
      </c>
      <c r="BG35" s="696"/>
      <c r="BH35" s="696"/>
      <c r="BI35" s="696"/>
      <c r="BJ35" s="697"/>
      <c r="BR35" s="184">
        <v>29</v>
      </c>
      <c r="BS35" s="185"/>
      <c r="BT35" s="701"/>
      <c r="BU35" s="702"/>
      <c r="BV35" s="702"/>
      <c r="BW35" s="702"/>
      <c r="BX35" s="702"/>
      <c r="BY35" s="702"/>
      <c r="BZ35" s="702"/>
      <c r="CA35" s="702"/>
      <c r="CB35" s="702"/>
      <c r="CC35" s="702"/>
      <c r="CD35" s="702"/>
      <c r="CE35" s="702"/>
      <c r="CF35" s="702"/>
      <c r="CG35" s="702"/>
      <c r="CH35" s="703"/>
      <c r="CI35" s="693"/>
      <c r="CJ35" s="694"/>
      <c r="CK35" s="694"/>
      <c r="CL35" s="694"/>
      <c r="CM35" s="695"/>
      <c r="CN35" s="693"/>
      <c r="CO35" s="694"/>
      <c r="CP35" s="694"/>
      <c r="CQ35" s="694"/>
      <c r="CR35" s="695"/>
      <c r="CS35" s="693"/>
      <c r="CT35" s="694"/>
      <c r="CU35" s="694"/>
      <c r="CV35" s="694"/>
      <c r="CW35" s="695"/>
      <c r="CX35" s="693"/>
      <c r="CY35" s="694"/>
      <c r="CZ35" s="694"/>
      <c r="DA35" s="694"/>
      <c r="DB35" s="695"/>
      <c r="DC35" s="693"/>
      <c r="DD35" s="694"/>
      <c r="DE35" s="694"/>
      <c r="DF35" s="694"/>
      <c r="DG35" s="695"/>
      <c r="DH35" s="693"/>
      <c r="DI35" s="694"/>
      <c r="DJ35" s="694"/>
      <c r="DK35" s="694"/>
      <c r="DL35" s="695"/>
      <c r="DM35" s="693"/>
      <c r="DN35" s="694"/>
      <c r="DO35" s="694"/>
      <c r="DP35" s="694"/>
      <c r="DQ35" s="695"/>
      <c r="DR35" s="693"/>
      <c r="DS35" s="694"/>
      <c r="DT35" s="694"/>
      <c r="DU35" s="694"/>
      <c r="DV35" s="695"/>
      <c r="DW35" s="698"/>
      <c r="DX35" s="699"/>
      <c r="DY35" s="699"/>
      <c r="DZ35" s="699"/>
      <c r="EA35" s="700"/>
    </row>
    <row r="36" spans="2:131" ht="22.5" customHeight="1">
      <c r="B36" s="187">
        <v>9</v>
      </c>
      <c r="C36" s="676" t="s">
        <v>443</v>
      </c>
      <c r="D36" s="677"/>
      <c r="E36" s="677"/>
      <c r="F36" s="677"/>
      <c r="G36" s="677"/>
      <c r="H36" s="677"/>
      <c r="I36" s="677"/>
      <c r="J36" s="677"/>
      <c r="K36" s="677"/>
      <c r="L36" s="677"/>
      <c r="M36" s="677"/>
      <c r="N36" s="677"/>
      <c r="O36" s="677"/>
      <c r="P36" s="677"/>
      <c r="Q36" s="678"/>
      <c r="R36" s="679">
        <v>5</v>
      </c>
      <c r="S36" s="680"/>
      <c r="T36" s="680"/>
      <c r="U36" s="680"/>
      <c r="V36" s="680"/>
      <c r="W36" s="680">
        <v>4</v>
      </c>
      <c r="X36" s="680"/>
      <c r="Y36" s="680"/>
      <c r="Z36" s="680"/>
      <c r="AA36" s="680"/>
      <c r="AB36" s="680">
        <v>1</v>
      </c>
      <c r="AC36" s="680"/>
      <c r="AD36" s="680"/>
      <c r="AE36" s="680"/>
      <c r="AF36" s="681"/>
      <c r="AG36" s="754">
        <v>1</v>
      </c>
      <c r="AH36" s="680"/>
      <c r="AI36" s="680"/>
      <c r="AJ36" s="680"/>
      <c r="AK36" s="755"/>
      <c r="AL36" s="708"/>
      <c r="AM36" s="704"/>
      <c r="AN36" s="704"/>
      <c r="AO36" s="704"/>
      <c r="AP36" s="704"/>
      <c r="AQ36" s="704"/>
      <c r="AR36" s="704"/>
      <c r="AS36" s="704"/>
      <c r="AT36" s="704"/>
      <c r="AU36" s="704"/>
      <c r="AV36" s="704" t="s">
        <v>566</v>
      </c>
      <c r="AW36" s="704"/>
      <c r="AX36" s="704"/>
      <c r="AY36" s="704"/>
      <c r="AZ36" s="704"/>
      <c r="BA36" s="757"/>
      <c r="BB36" s="757"/>
      <c r="BC36" s="757"/>
      <c r="BD36" s="757"/>
      <c r="BE36" s="757"/>
      <c r="BF36" s="696" t="s">
        <v>574</v>
      </c>
      <c r="BG36" s="696"/>
      <c r="BH36" s="696"/>
      <c r="BI36" s="696"/>
      <c r="BJ36" s="697"/>
      <c r="BR36" s="184">
        <v>30</v>
      </c>
      <c r="BS36" s="185"/>
      <c r="BT36" s="701"/>
      <c r="BU36" s="702"/>
      <c r="BV36" s="702"/>
      <c r="BW36" s="702"/>
      <c r="BX36" s="702"/>
      <c r="BY36" s="702"/>
      <c r="BZ36" s="702"/>
      <c r="CA36" s="702"/>
      <c r="CB36" s="702"/>
      <c r="CC36" s="702"/>
      <c r="CD36" s="702"/>
      <c r="CE36" s="702"/>
      <c r="CF36" s="702"/>
      <c r="CG36" s="702"/>
      <c r="CH36" s="703"/>
      <c r="CI36" s="693"/>
      <c r="CJ36" s="694"/>
      <c r="CK36" s="694"/>
      <c r="CL36" s="694"/>
      <c r="CM36" s="695"/>
      <c r="CN36" s="693"/>
      <c r="CO36" s="694"/>
      <c r="CP36" s="694"/>
      <c r="CQ36" s="694"/>
      <c r="CR36" s="695"/>
      <c r="CS36" s="693"/>
      <c r="CT36" s="694"/>
      <c r="CU36" s="694"/>
      <c r="CV36" s="694"/>
      <c r="CW36" s="695"/>
      <c r="CX36" s="693"/>
      <c r="CY36" s="694"/>
      <c r="CZ36" s="694"/>
      <c r="DA36" s="694"/>
      <c r="DB36" s="695"/>
      <c r="DC36" s="693"/>
      <c r="DD36" s="694"/>
      <c r="DE36" s="694"/>
      <c r="DF36" s="694"/>
      <c r="DG36" s="695"/>
      <c r="DH36" s="693"/>
      <c r="DI36" s="694"/>
      <c r="DJ36" s="694"/>
      <c r="DK36" s="694"/>
      <c r="DL36" s="695"/>
      <c r="DM36" s="693"/>
      <c r="DN36" s="694"/>
      <c r="DO36" s="694"/>
      <c r="DP36" s="694"/>
      <c r="DQ36" s="695"/>
      <c r="DR36" s="693"/>
      <c r="DS36" s="694"/>
      <c r="DT36" s="694"/>
      <c r="DU36" s="694"/>
      <c r="DV36" s="695"/>
      <c r="DW36" s="698"/>
      <c r="DX36" s="699"/>
      <c r="DY36" s="699"/>
      <c r="DZ36" s="699"/>
      <c r="EA36" s="700"/>
    </row>
    <row r="37" spans="2:131" ht="22.5" customHeight="1">
      <c r="B37" s="187">
        <v>10</v>
      </c>
      <c r="C37" s="676"/>
      <c r="D37" s="677"/>
      <c r="E37" s="677"/>
      <c r="F37" s="677"/>
      <c r="G37" s="677"/>
      <c r="H37" s="677"/>
      <c r="I37" s="677"/>
      <c r="J37" s="677"/>
      <c r="K37" s="677"/>
      <c r="L37" s="677"/>
      <c r="M37" s="677"/>
      <c r="N37" s="677"/>
      <c r="O37" s="677"/>
      <c r="P37" s="677"/>
      <c r="Q37" s="678"/>
      <c r="R37" s="679"/>
      <c r="S37" s="680"/>
      <c r="T37" s="680"/>
      <c r="U37" s="680"/>
      <c r="V37" s="680"/>
      <c r="W37" s="680"/>
      <c r="X37" s="680"/>
      <c r="Y37" s="680"/>
      <c r="Z37" s="680"/>
      <c r="AA37" s="680"/>
      <c r="AB37" s="680"/>
      <c r="AC37" s="680"/>
      <c r="AD37" s="680"/>
      <c r="AE37" s="680"/>
      <c r="AF37" s="681"/>
      <c r="AG37" s="754"/>
      <c r="AH37" s="680"/>
      <c r="AI37" s="680"/>
      <c r="AJ37" s="680"/>
      <c r="AK37" s="755"/>
      <c r="AL37" s="708"/>
      <c r="AM37" s="704"/>
      <c r="AN37" s="704"/>
      <c r="AO37" s="704"/>
      <c r="AP37" s="704"/>
      <c r="AQ37" s="704"/>
      <c r="AR37" s="704"/>
      <c r="AS37" s="704"/>
      <c r="AT37" s="704"/>
      <c r="AU37" s="704"/>
      <c r="AV37" s="704"/>
      <c r="AW37" s="704"/>
      <c r="AX37" s="704"/>
      <c r="AY37" s="704"/>
      <c r="AZ37" s="704"/>
      <c r="BA37" s="757"/>
      <c r="BB37" s="757"/>
      <c r="BC37" s="757"/>
      <c r="BD37" s="757"/>
      <c r="BE37" s="757"/>
      <c r="BF37" s="696"/>
      <c r="BG37" s="696"/>
      <c r="BH37" s="696"/>
      <c r="BI37" s="696"/>
      <c r="BJ37" s="697"/>
      <c r="BR37" s="184">
        <v>31</v>
      </c>
      <c r="BS37" s="185"/>
      <c r="BT37" s="701"/>
      <c r="BU37" s="702"/>
      <c r="BV37" s="702"/>
      <c r="BW37" s="702"/>
      <c r="BX37" s="702"/>
      <c r="BY37" s="702"/>
      <c r="BZ37" s="702"/>
      <c r="CA37" s="702"/>
      <c r="CB37" s="702"/>
      <c r="CC37" s="702"/>
      <c r="CD37" s="702"/>
      <c r="CE37" s="702"/>
      <c r="CF37" s="702"/>
      <c r="CG37" s="702"/>
      <c r="CH37" s="703"/>
      <c r="CI37" s="693"/>
      <c r="CJ37" s="694"/>
      <c r="CK37" s="694"/>
      <c r="CL37" s="694"/>
      <c r="CM37" s="695"/>
      <c r="CN37" s="693"/>
      <c r="CO37" s="694"/>
      <c r="CP37" s="694"/>
      <c r="CQ37" s="694"/>
      <c r="CR37" s="695"/>
      <c r="CS37" s="693"/>
      <c r="CT37" s="694"/>
      <c r="CU37" s="694"/>
      <c r="CV37" s="694"/>
      <c r="CW37" s="695"/>
      <c r="CX37" s="693"/>
      <c r="CY37" s="694"/>
      <c r="CZ37" s="694"/>
      <c r="DA37" s="694"/>
      <c r="DB37" s="695"/>
      <c r="DC37" s="693"/>
      <c r="DD37" s="694"/>
      <c r="DE37" s="694"/>
      <c r="DF37" s="694"/>
      <c r="DG37" s="695"/>
      <c r="DH37" s="693"/>
      <c r="DI37" s="694"/>
      <c r="DJ37" s="694"/>
      <c r="DK37" s="694"/>
      <c r="DL37" s="695"/>
      <c r="DM37" s="693"/>
      <c r="DN37" s="694"/>
      <c r="DO37" s="694"/>
      <c r="DP37" s="694"/>
      <c r="DQ37" s="695"/>
      <c r="DR37" s="693"/>
      <c r="DS37" s="694"/>
      <c r="DT37" s="694"/>
      <c r="DU37" s="694"/>
      <c r="DV37" s="695"/>
      <c r="DW37" s="698"/>
      <c r="DX37" s="699"/>
      <c r="DY37" s="699"/>
      <c r="DZ37" s="699"/>
      <c r="EA37" s="700"/>
    </row>
    <row r="38" spans="2:131" ht="22.5" customHeight="1">
      <c r="B38" s="187">
        <v>11</v>
      </c>
      <c r="C38" s="676"/>
      <c r="D38" s="677"/>
      <c r="E38" s="677"/>
      <c r="F38" s="677"/>
      <c r="G38" s="677"/>
      <c r="H38" s="677"/>
      <c r="I38" s="677"/>
      <c r="J38" s="677"/>
      <c r="K38" s="677"/>
      <c r="L38" s="677"/>
      <c r="M38" s="677"/>
      <c r="N38" s="677"/>
      <c r="O38" s="677"/>
      <c r="P38" s="677"/>
      <c r="Q38" s="678"/>
      <c r="R38" s="679"/>
      <c r="S38" s="680"/>
      <c r="T38" s="680"/>
      <c r="U38" s="680"/>
      <c r="V38" s="680"/>
      <c r="W38" s="680"/>
      <c r="X38" s="680"/>
      <c r="Y38" s="680"/>
      <c r="Z38" s="680"/>
      <c r="AA38" s="680"/>
      <c r="AB38" s="680"/>
      <c r="AC38" s="680"/>
      <c r="AD38" s="680"/>
      <c r="AE38" s="680"/>
      <c r="AF38" s="681"/>
      <c r="AG38" s="754"/>
      <c r="AH38" s="680"/>
      <c r="AI38" s="680"/>
      <c r="AJ38" s="680"/>
      <c r="AK38" s="755"/>
      <c r="AL38" s="708"/>
      <c r="AM38" s="704"/>
      <c r="AN38" s="704"/>
      <c r="AO38" s="704"/>
      <c r="AP38" s="704"/>
      <c r="AQ38" s="704"/>
      <c r="AR38" s="704"/>
      <c r="AS38" s="704"/>
      <c r="AT38" s="704"/>
      <c r="AU38" s="704"/>
      <c r="AV38" s="704"/>
      <c r="AW38" s="704"/>
      <c r="AX38" s="704"/>
      <c r="AY38" s="704"/>
      <c r="AZ38" s="704"/>
      <c r="BA38" s="757"/>
      <c r="BB38" s="757"/>
      <c r="BC38" s="757"/>
      <c r="BD38" s="757"/>
      <c r="BE38" s="757"/>
      <c r="BF38" s="696"/>
      <c r="BG38" s="696"/>
      <c r="BH38" s="696"/>
      <c r="BI38" s="696"/>
      <c r="BJ38" s="697"/>
      <c r="BR38" s="184">
        <v>32</v>
      </c>
      <c r="BS38" s="185"/>
      <c r="BT38" s="701"/>
      <c r="BU38" s="702"/>
      <c r="BV38" s="702"/>
      <c r="BW38" s="702"/>
      <c r="BX38" s="702"/>
      <c r="BY38" s="702"/>
      <c r="BZ38" s="702"/>
      <c r="CA38" s="702"/>
      <c r="CB38" s="702"/>
      <c r="CC38" s="702"/>
      <c r="CD38" s="702"/>
      <c r="CE38" s="702"/>
      <c r="CF38" s="702"/>
      <c r="CG38" s="702"/>
      <c r="CH38" s="703"/>
      <c r="CI38" s="693"/>
      <c r="CJ38" s="694"/>
      <c r="CK38" s="694"/>
      <c r="CL38" s="694"/>
      <c r="CM38" s="695"/>
      <c r="CN38" s="693"/>
      <c r="CO38" s="694"/>
      <c r="CP38" s="694"/>
      <c r="CQ38" s="694"/>
      <c r="CR38" s="695"/>
      <c r="CS38" s="693"/>
      <c r="CT38" s="694"/>
      <c r="CU38" s="694"/>
      <c r="CV38" s="694"/>
      <c r="CW38" s="695"/>
      <c r="CX38" s="693"/>
      <c r="CY38" s="694"/>
      <c r="CZ38" s="694"/>
      <c r="DA38" s="694"/>
      <c r="DB38" s="695"/>
      <c r="DC38" s="693"/>
      <c r="DD38" s="694"/>
      <c r="DE38" s="694"/>
      <c r="DF38" s="694"/>
      <c r="DG38" s="695"/>
      <c r="DH38" s="693"/>
      <c r="DI38" s="694"/>
      <c r="DJ38" s="694"/>
      <c r="DK38" s="694"/>
      <c r="DL38" s="695"/>
      <c r="DM38" s="693"/>
      <c r="DN38" s="694"/>
      <c r="DO38" s="694"/>
      <c r="DP38" s="694"/>
      <c r="DQ38" s="695"/>
      <c r="DR38" s="693"/>
      <c r="DS38" s="694"/>
      <c r="DT38" s="694"/>
      <c r="DU38" s="694"/>
      <c r="DV38" s="695"/>
      <c r="DW38" s="698"/>
      <c r="DX38" s="699"/>
      <c r="DY38" s="699"/>
      <c r="DZ38" s="699"/>
      <c r="EA38" s="700"/>
    </row>
    <row r="39" spans="2:131" ht="22.5" customHeight="1">
      <c r="B39" s="187">
        <v>12</v>
      </c>
      <c r="C39" s="676"/>
      <c r="D39" s="677"/>
      <c r="E39" s="677"/>
      <c r="F39" s="677"/>
      <c r="G39" s="677"/>
      <c r="H39" s="677"/>
      <c r="I39" s="677"/>
      <c r="J39" s="677"/>
      <c r="K39" s="677"/>
      <c r="L39" s="677"/>
      <c r="M39" s="677"/>
      <c r="N39" s="677"/>
      <c r="O39" s="677"/>
      <c r="P39" s="677"/>
      <c r="Q39" s="678"/>
      <c r="R39" s="679"/>
      <c r="S39" s="680"/>
      <c r="T39" s="680"/>
      <c r="U39" s="680"/>
      <c r="V39" s="680"/>
      <c r="W39" s="680"/>
      <c r="X39" s="680"/>
      <c r="Y39" s="680"/>
      <c r="Z39" s="680"/>
      <c r="AA39" s="680"/>
      <c r="AB39" s="680"/>
      <c r="AC39" s="680"/>
      <c r="AD39" s="680"/>
      <c r="AE39" s="680"/>
      <c r="AF39" s="681"/>
      <c r="AG39" s="754"/>
      <c r="AH39" s="680"/>
      <c r="AI39" s="680"/>
      <c r="AJ39" s="680"/>
      <c r="AK39" s="755"/>
      <c r="AL39" s="708"/>
      <c r="AM39" s="704"/>
      <c r="AN39" s="704"/>
      <c r="AO39" s="704"/>
      <c r="AP39" s="704"/>
      <c r="AQ39" s="704"/>
      <c r="AR39" s="704"/>
      <c r="AS39" s="704"/>
      <c r="AT39" s="704"/>
      <c r="AU39" s="704"/>
      <c r="AV39" s="704"/>
      <c r="AW39" s="704"/>
      <c r="AX39" s="704"/>
      <c r="AY39" s="704"/>
      <c r="AZ39" s="704"/>
      <c r="BA39" s="757"/>
      <c r="BB39" s="757"/>
      <c r="BC39" s="757"/>
      <c r="BD39" s="757"/>
      <c r="BE39" s="757"/>
      <c r="BF39" s="696"/>
      <c r="BG39" s="696"/>
      <c r="BH39" s="696"/>
      <c r="BI39" s="696"/>
      <c r="BJ39" s="697"/>
      <c r="BR39" s="184">
        <v>33</v>
      </c>
      <c r="BS39" s="185"/>
      <c r="BT39" s="701"/>
      <c r="BU39" s="702"/>
      <c r="BV39" s="702"/>
      <c r="BW39" s="702"/>
      <c r="BX39" s="702"/>
      <c r="BY39" s="702"/>
      <c r="BZ39" s="702"/>
      <c r="CA39" s="702"/>
      <c r="CB39" s="702"/>
      <c r="CC39" s="702"/>
      <c r="CD39" s="702"/>
      <c r="CE39" s="702"/>
      <c r="CF39" s="702"/>
      <c r="CG39" s="702"/>
      <c r="CH39" s="703"/>
      <c r="CI39" s="693"/>
      <c r="CJ39" s="694"/>
      <c r="CK39" s="694"/>
      <c r="CL39" s="694"/>
      <c r="CM39" s="695"/>
      <c r="CN39" s="693"/>
      <c r="CO39" s="694"/>
      <c r="CP39" s="694"/>
      <c r="CQ39" s="694"/>
      <c r="CR39" s="695"/>
      <c r="CS39" s="693"/>
      <c r="CT39" s="694"/>
      <c r="CU39" s="694"/>
      <c r="CV39" s="694"/>
      <c r="CW39" s="695"/>
      <c r="CX39" s="693"/>
      <c r="CY39" s="694"/>
      <c r="CZ39" s="694"/>
      <c r="DA39" s="694"/>
      <c r="DB39" s="695"/>
      <c r="DC39" s="693"/>
      <c r="DD39" s="694"/>
      <c r="DE39" s="694"/>
      <c r="DF39" s="694"/>
      <c r="DG39" s="695"/>
      <c r="DH39" s="693"/>
      <c r="DI39" s="694"/>
      <c r="DJ39" s="694"/>
      <c r="DK39" s="694"/>
      <c r="DL39" s="695"/>
      <c r="DM39" s="693"/>
      <c r="DN39" s="694"/>
      <c r="DO39" s="694"/>
      <c r="DP39" s="694"/>
      <c r="DQ39" s="695"/>
      <c r="DR39" s="693"/>
      <c r="DS39" s="694"/>
      <c r="DT39" s="694"/>
      <c r="DU39" s="694"/>
      <c r="DV39" s="695"/>
      <c r="DW39" s="698"/>
      <c r="DX39" s="699"/>
      <c r="DY39" s="699"/>
      <c r="DZ39" s="699"/>
      <c r="EA39" s="700"/>
    </row>
    <row r="40" spans="2:131" ht="22.5" customHeight="1">
      <c r="B40" s="184">
        <v>13</v>
      </c>
      <c r="C40" s="676"/>
      <c r="D40" s="677"/>
      <c r="E40" s="677"/>
      <c r="F40" s="677"/>
      <c r="G40" s="677"/>
      <c r="H40" s="677"/>
      <c r="I40" s="677"/>
      <c r="J40" s="677"/>
      <c r="K40" s="677"/>
      <c r="L40" s="677"/>
      <c r="M40" s="677"/>
      <c r="N40" s="677"/>
      <c r="O40" s="677"/>
      <c r="P40" s="677"/>
      <c r="Q40" s="678"/>
      <c r="R40" s="679"/>
      <c r="S40" s="680"/>
      <c r="T40" s="680"/>
      <c r="U40" s="680"/>
      <c r="V40" s="680"/>
      <c r="W40" s="680"/>
      <c r="X40" s="680"/>
      <c r="Y40" s="680"/>
      <c r="Z40" s="680"/>
      <c r="AA40" s="680"/>
      <c r="AB40" s="680"/>
      <c r="AC40" s="680"/>
      <c r="AD40" s="680"/>
      <c r="AE40" s="680"/>
      <c r="AF40" s="681"/>
      <c r="AG40" s="754"/>
      <c r="AH40" s="680"/>
      <c r="AI40" s="680"/>
      <c r="AJ40" s="680"/>
      <c r="AK40" s="755"/>
      <c r="AL40" s="708"/>
      <c r="AM40" s="704"/>
      <c r="AN40" s="704"/>
      <c r="AO40" s="704"/>
      <c r="AP40" s="704"/>
      <c r="AQ40" s="704"/>
      <c r="AR40" s="704"/>
      <c r="AS40" s="704"/>
      <c r="AT40" s="704"/>
      <c r="AU40" s="704"/>
      <c r="AV40" s="704"/>
      <c r="AW40" s="704"/>
      <c r="AX40" s="704"/>
      <c r="AY40" s="704"/>
      <c r="AZ40" s="704"/>
      <c r="BA40" s="757"/>
      <c r="BB40" s="757"/>
      <c r="BC40" s="757"/>
      <c r="BD40" s="757"/>
      <c r="BE40" s="757"/>
      <c r="BF40" s="696"/>
      <c r="BG40" s="696"/>
      <c r="BH40" s="696"/>
      <c r="BI40" s="696"/>
      <c r="BJ40" s="697"/>
      <c r="BR40" s="184">
        <v>34</v>
      </c>
      <c r="BS40" s="185"/>
      <c r="BT40" s="701"/>
      <c r="BU40" s="702"/>
      <c r="BV40" s="702"/>
      <c r="BW40" s="702"/>
      <c r="BX40" s="702"/>
      <c r="BY40" s="702"/>
      <c r="BZ40" s="702"/>
      <c r="CA40" s="702"/>
      <c r="CB40" s="702"/>
      <c r="CC40" s="702"/>
      <c r="CD40" s="702"/>
      <c r="CE40" s="702"/>
      <c r="CF40" s="702"/>
      <c r="CG40" s="702"/>
      <c r="CH40" s="703"/>
      <c r="CI40" s="693"/>
      <c r="CJ40" s="694"/>
      <c r="CK40" s="694"/>
      <c r="CL40" s="694"/>
      <c r="CM40" s="695"/>
      <c r="CN40" s="693"/>
      <c r="CO40" s="694"/>
      <c r="CP40" s="694"/>
      <c r="CQ40" s="694"/>
      <c r="CR40" s="695"/>
      <c r="CS40" s="693"/>
      <c r="CT40" s="694"/>
      <c r="CU40" s="694"/>
      <c r="CV40" s="694"/>
      <c r="CW40" s="695"/>
      <c r="CX40" s="693"/>
      <c r="CY40" s="694"/>
      <c r="CZ40" s="694"/>
      <c r="DA40" s="694"/>
      <c r="DB40" s="695"/>
      <c r="DC40" s="693"/>
      <c r="DD40" s="694"/>
      <c r="DE40" s="694"/>
      <c r="DF40" s="694"/>
      <c r="DG40" s="695"/>
      <c r="DH40" s="693"/>
      <c r="DI40" s="694"/>
      <c r="DJ40" s="694"/>
      <c r="DK40" s="694"/>
      <c r="DL40" s="695"/>
      <c r="DM40" s="693"/>
      <c r="DN40" s="694"/>
      <c r="DO40" s="694"/>
      <c r="DP40" s="694"/>
      <c r="DQ40" s="695"/>
      <c r="DR40" s="693"/>
      <c r="DS40" s="694"/>
      <c r="DT40" s="694"/>
      <c r="DU40" s="694"/>
      <c r="DV40" s="695"/>
      <c r="DW40" s="698"/>
      <c r="DX40" s="699"/>
      <c r="DY40" s="699"/>
      <c r="DZ40" s="699"/>
      <c r="EA40" s="700"/>
    </row>
    <row r="41" spans="2:131" ht="22.5" customHeight="1">
      <c r="B41" s="184">
        <v>14</v>
      </c>
      <c r="C41" s="676"/>
      <c r="D41" s="677"/>
      <c r="E41" s="677"/>
      <c r="F41" s="677"/>
      <c r="G41" s="677"/>
      <c r="H41" s="677"/>
      <c r="I41" s="677"/>
      <c r="J41" s="677"/>
      <c r="K41" s="677"/>
      <c r="L41" s="677"/>
      <c r="M41" s="677"/>
      <c r="N41" s="677"/>
      <c r="O41" s="677"/>
      <c r="P41" s="677"/>
      <c r="Q41" s="678"/>
      <c r="R41" s="679"/>
      <c r="S41" s="680"/>
      <c r="T41" s="680"/>
      <c r="U41" s="680"/>
      <c r="V41" s="680"/>
      <c r="W41" s="680"/>
      <c r="X41" s="680"/>
      <c r="Y41" s="680"/>
      <c r="Z41" s="680"/>
      <c r="AA41" s="680"/>
      <c r="AB41" s="680"/>
      <c r="AC41" s="680"/>
      <c r="AD41" s="680"/>
      <c r="AE41" s="680"/>
      <c r="AF41" s="681"/>
      <c r="AG41" s="754"/>
      <c r="AH41" s="680"/>
      <c r="AI41" s="680"/>
      <c r="AJ41" s="680"/>
      <c r="AK41" s="755"/>
      <c r="AL41" s="708"/>
      <c r="AM41" s="704"/>
      <c r="AN41" s="704"/>
      <c r="AO41" s="704"/>
      <c r="AP41" s="704"/>
      <c r="AQ41" s="704"/>
      <c r="AR41" s="704"/>
      <c r="AS41" s="704"/>
      <c r="AT41" s="704"/>
      <c r="AU41" s="704"/>
      <c r="AV41" s="704"/>
      <c r="AW41" s="704"/>
      <c r="AX41" s="704"/>
      <c r="AY41" s="704"/>
      <c r="AZ41" s="704"/>
      <c r="BA41" s="757"/>
      <c r="BB41" s="757"/>
      <c r="BC41" s="757"/>
      <c r="BD41" s="757"/>
      <c r="BE41" s="757"/>
      <c r="BF41" s="696"/>
      <c r="BG41" s="696"/>
      <c r="BH41" s="696"/>
      <c r="BI41" s="696"/>
      <c r="BJ41" s="697"/>
      <c r="BR41" s="184">
        <v>35</v>
      </c>
      <c r="BS41" s="185"/>
      <c r="BT41" s="701"/>
      <c r="BU41" s="702"/>
      <c r="BV41" s="702"/>
      <c r="BW41" s="702"/>
      <c r="BX41" s="702"/>
      <c r="BY41" s="702"/>
      <c r="BZ41" s="702"/>
      <c r="CA41" s="702"/>
      <c r="CB41" s="702"/>
      <c r="CC41" s="702"/>
      <c r="CD41" s="702"/>
      <c r="CE41" s="702"/>
      <c r="CF41" s="702"/>
      <c r="CG41" s="702"/>
      <c r="CH41" s="703"/>
      <c r="CI41" s="693"/>
      <c r="CJ41" s="694"/>
      <c r="CK41" s="694"/>
      <c r="CL41" s="694"/>
      <c r="CM41" s="695"/>
      <c r="CN41" s="693"/>
      <c r="CO41" s="694"/>
      <c r="CP41" s="694"/>
      <c r="CQ41" s="694"/>
      <c r="CR41" s="695"/>
      <c r="CS41" s="693"/>
      <c r="CT41" s="694"/>
      <c r="CU41" s="694"/>
      <c r="CV41" s="694"/>
      <c r="CW41" s="695"/>
      <c r="CX41" s="693"/>
      <c r="CY41" s="694"/>
      <c r="CZ41" s="694"/>
      <c r="DA41" s="694"/>
      <c r="DB41" s="695"/>
      <c r="DC41" s="693"/>
      <c r="DD41" s="694"/>
      <c r="DE41" s="694"/>
      <c r="DF41" s="694"/>
      <c r="DG41" s="695"/>
      <c r="DH41" s="693"/>
      <c r="DI41" s="694"/>
      <c r="DJ41" s="694"/>
      <c r="DK41" s="694"/>
      <c r="DL41" s="695"/>
      <c r="DM41" s="693"/>
      <c r="DN41" s="694"/>
      <c r="DO41" s="694"/>
      <c r="DP41" s="694"/>
      <c r="DQ41" s="695"/>
      <c r="DR41" s="693"/>
      <c r="DS41" s="694"/>
      <c r="DT41" s="694"/>
      <c r="DU41" s="694"/>
      <c r="DV41" s="695"/>
      <c r="DW41" s="698"/>
      <c r="DX41" s="699"/>
      <c r="DY41" s="699"/>
      <c r="DZ41" s="699"/>
      <c r="EA41" s="700"/>
    </row>
    <row r="42" spans="2:131" ht="22.5" customHeight="1">
      <c r="B42" s="184">
        <v>15</v>
      </c>
      <c r="C42" s="676"/>
      <c r="D42" s="677"/>
      <c r="E42" s="677"/>
      <c r="F42" s="677"/>
      <c r="G42" s="677"/>
      <c r="H42" s="677"/>
      <c r="I42" s="677"/>
      <c r="J42" s="677"/>
      <c r="K42" s="677"/>
      <c r="L42" s="677"/>
      <c r="M42" s="677"/>
      <c r="N42" s="677"/>
      <c r="O42" s="677"/>
      <c r="P42" s="677"/>
      <c r="Q42" s="678"/>
      <c r="R42" s="679"/>
      <c r="S42" s="680"/>
      <c r="T42" s="680"/>
      <c r="U42" s="680"/>
      <c r="V42" s="680"/>
      <c r="W42" s="680"/>
      <c r="X42" s="680"/>
      <c r="Y42" s="680"/>
      <c r="Z42" s="680"/>
      <c r="AA42" s="680"/>
      <c r="AB42" s="680"/>
      <c r="AC42" s="680"/>
      <c r="AD42" s="680"/>
      <c r="AE42" s="680"/>
      <c r="AF42" s="681"/>
      <c r="AG42" s="754"/>
      <c r="AH42" s="680"/>
      <c r="AI42" s="680"/>
      <c r="AJ42" s="680"/>
      <c r="AK42" s="755"/>
      <c r="AL42" s="708"/>
      <c r="AM42" s="704"/>
      <c r="AN42" s="704"/>
      <c r="AO42" s="704"/>
      <c r="AP42" s="704"/>
      <c r="AQ42" s="704"/>
      <c r="AR42" s="704"/>
      <c r="AS42" s="704"/>
      <c r="AT42" s="704"/>
      <c r="AU42" s="704"/>
      <c r="AV42" s="704"/>
      <c r="AW42" s="704"/>
      <c r="AX42" s="704"/>
      <c r="AY42" s="704"/>
      <c r="AZ42" s="704"/>
      <c r="BA42" s="757"/>
      <c r="BB42" s="757"/>
      <c r="BC42" s="757"/>
      <c r="BD42" s="757"/>
      <c r="BE42" s="757"/>
      <c r="BF42" s="696"/>
      <c r="BG42" s="696"/>
      <c r="BH42" s="696"/>
      <c r="BI42" s="696"/>
      <c r="BJ42" s="697"/>
      <c r="BR42" s="184">
        <v>36</v>
      </c>
      <c r="BS42" s="185"/>
      <c r="BT42" s="701"/>
      <c r="BU42" s="702"/>
      <c r="BV42" s="702"/>
      <c r="BW42" s="702"/>
      <c r="BX42" s="702"/>
      <c r="BY42" s="702"/>
      <c r="BZ42" s="702"/>
      <c r="CA42" s="702"/>
      <c r="CB42" s="702"/>
      <c r="CC42" s="702"/>
      <c r="CD42" s="702"/>
      <c r="CE42" s="702"/>
      <c r="CF42" s="702"/>
      <c r="CG42" s="702"/>
      <c r="CH42" s="703"/>
      <c r="CI42" s="693"/>
      <c r="CJ42" s="694"/>
      <c r="CK42" s="694"/>
      <c r="CL42" s="694"/>
      <c r="CM42" s="695"/>
      <c r="CN42" s="693"/>
      <c r="CO42" s="694"/>
      <c r="CP42" s="694"/>
      <c r="CQ42" s="694"/>
      <c r="CR42" s="695"/>
      <c r="CS42" s="693"/>
      <c r="CT42" s="694"/>
      <c r="CU42" s="694"/>
      <c r="CV42" s="694"/>
      <c r="CW42" s="695"/>
      <c r="CX42" s="693"/>
      <c r="CY42" s="694"/>
      <c r="CZ42" s="694"/>
      <c r="DA42" s="694"/>
      <c r="DB42" s="695"/>
      <c r="DC42" s="693"/>
      <c r="DD42" s="694"/>
      <c r="DE42" s="694"/>
      <c r="DF42" s="694"/>
      <c r="DG42" s="695"/>
      <c r="DH42" s="693"/>
      <c r="DI42" s="694"/>
      <c r="DJ42" s="694"/>
      <c r="DK42" s="694"/>
      <c r="DL42" s="695"/>
      <c r="DM42" s="693"/>
      <c r="DN42" s="694"/>
      <c r="DO42" s="694"/>
      <c r="DP42" s="694"/>
      <c r="DQ42" s="695"/>
      <c r="DR42" s="693"/>
      <c r="DS42" s="694"/>
      <c r="DT42" s="694"/>
      <c r="DU42" s="694"/>
      <c r="DV42" s="695"/>
      <c r="DW42" s="698"/>
      <c r="DX42" s="699"/>
      <c r="DY42" s="699"/>
      <c r="DZ42" s="699"/>
      <c r="EA42" s="700"/>
    </row>
    <row r="43" spans="2:131" ht="22.5" customHeight="1">
      <c r="B43" s="184">
        <v>16</v>
      </c>
      <c r="C43" s="676"/>
      <c r="D43" s="677"/>
      <c r="E43" s="677"/>
      <c r="F43" s="677"/>
      <c r="G43" s="677"/>
      <c r="H43" s="677"/>
      <c r="I43" s="677"/>
      <c r="J43" s="677"/>
      <c r="K43" s="677"/>
      <c r="L43" s="677"/>
      <c r="M43" s="677"/>
      <c r="N43" s="677"/>
      <c r="O43" s="677"/>
      <c r="P43" s="677"/>
      <c r="Q43" s="678"/>
      <c r="R43" s="679"/>
      <c r="S43" s="680"/>
      <c r="T43" s="680"/>
      <c r="U43" s="680"/>
      <c r="V43" s="680"/>
      <c r="W43" s="680"/>
      <c r="X43" s="680"/>
      <c r="Y43" s="680"/>
      <c r="Z43" s="680"/>
      <c r="AA43" s="680"/>
      <c r="AB43" s="680"/>
      <c r="AC43" s="680"/>
      <c r="AD43" s="680"/>
      <c r="AE43" s="680"/>
      <c r="AF43" s="681"/>
      <c r="AG43" s="754"/>
      <c r="AH43" s="680"/>
      <c r="AI43" s="680"/>
      <c r="AJ43" s="680"/>
      <c r="AK43" s="755"/>
      <c r="AL43" s="708"/>
      <c r="AM43" s="704"/>
      <c r="AN43" s="704"/>
      <c r="AO43" s="704"/>
      <c r="AP43" s="704"/>
      <c r="AQ43" s="704"/>
      <c r="AR43" s="704"/>
      <c r="AS43" s="704"/>
      <c r="AT43" s="704"/>
      <c r="AU43" s="704"/>
      <c r="AV43" s="704"/>
      <c r="AW43" s="704"/>
      <c r="AX43" s="704"/>
      <c r="AY43" s="704"/>
      <c r="AZ43" s="704"/>
      <c r="BA43" s="757"/>
      <c r="BB43" s="757"/>
      <c r="BC43" s="757"/>
      <c r="BD43" s="757"/>
      <c r="BE43" s="757"/>
      <c r="BF43" s="696"/>
      <c r="BG43" s="696"/>
      <c r="BH43" s="696"/>
      <c r="BI43" s="696"/>
      <c r="BJ43" s="697"/>
      <c r="BR43" s="184">
        <v>37</v>
      </c>
      <c r="BS43" s="185"/>
      <c r="BT43" s="701"/>
      <c r="BU43" s="702"/>
      <c r="BV43" s="702"/>
      <c r="BW43" s="702"/>
      <c r="BX43" s="702"/>
      <c r="BY43" s="702"/>
      <c r="BZ43" s="702"/>
      <c r="CA43" s="702"/>
      <c r="CB43" s="702"/>
      <c r="CC43" s="702"/>
      <c r="CD43" s="702"/>
      <c r="CE43" s="702"/>
      <c r="CF43" s="702"/>
      <c r="CG43" s="702"/>
      <c r="CH43" s="703"/>
      <c r="CI43" s="693"/>
      <c r="CJ43" s="694"/>
      <c r="CK43" s="694"/>
      <c r="CL43" s="694"/>
      <c r="CM43" s="695"/>
      <c r="CN43" s="693"/>
      <c r="CO43" s="694"/>
      <c r="CP43" s="694"/>
      <c r="CQ43" s="694"/>
      <c r="CR43" s="695"/>
      <c r="CS43" s="693"/>
      <c r="CT43" s="694"/>
      <c r="CU43" s="694"/>
      <c r="CV43" s="694"/>
      <c r="CW43" s="695"/>
      <c r="CX43" s="693"/>
      <c r="CY43" s="694"/>
      <c r="CZ43" s="694"/>
      <c r="DA43" s="694"/>
      <c r="DB43" s="695"/>
      <c r="DC43" s="693"/>
      <c r="DD43" s="694"/>
      <c r="DE43" s="694"/>
      <c r="DF43" s="694"/>
      <c r="DG43" s="695"/>
      <c r="DH43" s="693"/>
      <c r="DI43" s="694"/>
      <c r="DJ43" s="694"/>
      <c r="DK43" s="694"/>
      <c r="DL43" s="695"/>
      <c r="DM43" s="693"/>
      <c r="DN43" s="694"/>
      <c r="DO43" s="694"/>
      <c r="DP43" s="694"/>
      <c r="DQ43" s="695"/>
      <c r="DR43" s="693"/>
      <c r="DS43" s="694"/>
      <c r="DT43" s="694"/>
      <c r="DU43" s="694"/>
      <c r="DV43" s="695"/>
      <c r="DW43" s="698"/>
      <c r="DX43" s="699"/>
      <c r="DY43" s="699"/>
      <c r="DZ43" s="699"/>
      <c r="EA43" s="700"/>
    </row>
    <row r="44" spans="2:131" ht="22.5" customHeight="1">
      <c r="B44" s="184">
        <v>17</v>
      </c>
      <c r="C44" s="676"/>
      <c r="D44" s="677"/>
      <c r="E44" s="677"/>
      <c r="F44" s="677"/>
      <c r="G44" s="677"/>
      <c r="H44" s="677"/>
      <c r="I44" s="677"/>
      <c r="J44" s="677"/>
      <c r="K44" s="677"/>
      <c r="L44" s="677"/>
      <c r="M44" s="677"/>
      <c r="N44" s="677"/>
      <c r="O44" s="677"/>
      <c r="P44" s="677"/>
      <c r="Q44" s="678"/>
      <c r="R44" s="679"/>
      <c r="S44" s="680"/>
      <c r="T44" s="680"/>
      <c r="U44" s="680"/>
      <c r="V44" s="680"/>
      <c r="W44" s="680"/>
      <c r="X44" s="680"/>
      <c r="Y44" s="680"/>
      <c r="Z44" s="680"/>
      <c r="AA44" s="680"/>
      <c r="AB44" s="680"/>
      <c r="AC44" s="680"/>
      <c r="AD44" s="680"/>
      <c r="AE44" s="680"/>
      <c r="AF44" s="681"/>
      <c r="AG44" s="754"/>
      <c r="AH44" s="680"/>
      <c r="AI44" s="680"/>
      <c r="AJ44" s="680"/>
      <c r="AK44" s="755"/>
      <c r="AL44" s="708"/>
      <c r="AM44" s="704"/>
      <c r="AN44" s="704"/>
      <c r="AO44" s="704"/>
      <c r="AP44" s="704"/>
      <c r="AQ44" s="704"/>
      <c r="AR44" s="704"/>
      <c r="AS44" s="704"/>
      <c r="AT44" s="704"/>
      <c r="AU44" s="704"/>
      <c r="AV44" s="704"/>
      <c r="AW44" s="704"/>
      <c r="AX44" s="704"/>
      <c r="AY44" s="704"/>
      <c r="AZ44" s="704"/>
      <c r="BA44" s="757"/>
      <c r="BB44" s="757"/>
      <c r="BC44" s="757"/>
      <c r="BD44" s="757"/>
      <c r="BE44" s="757"/>
      <c r="BF44" s="696"/>
      <c r="BG44" s="696"/>
      <c r="BH44" s="696"/>
      <c r="BI44" s="696"/>
      <c r="BJ44" s="697"/>
      <c r="BR44" s="184">
        <v>38</v>
      </c>
      <c r="BS44" s="185"/>
      <c r="BT44" s="701"/>
      <c r="BU44" s="702"/>
      <c r="BV44" s="702"/>
      <c r="BW44" s="702"/>
      <c r="BX44" s="702"/>
      <c r="BY44" s="702"/>
      <c r="BZ44" s="702"/>
      <c r="CA44" s="702"/>
      <c r="CB44" s="702"/>
      <c r="CC44" s="702"/>
      <c r="CD44" s="702"/>
      <c r="CE44" s="702"/>
      <c r="CF44" s="702"/>
      <c r="CG44" s="702"/>
      <c r="CH44" s="703"/>
      <c r="CI44" s="693"/>
      <c r="CJ44" s="694"/>
      <c r="CK44" s="694"/>
      <c r="CL44" s="694"/>
      <c r="CM44" s="695"/>
      <c r="CN44" s="693"/>
      <c r="CO44" s="694"/>
      <c r="CP44" s="694"/>
      <c r="CQ44" s="694"/>
      <c r="CR44" s="695"/>
      <c r="CS44" s="693"/>
      <c r="CT44" s="694"/>
      <c r="CU44" s="694"/>
      <c r="CV44" s="694"/>
      <c r="CW44" s="695"/>
      <c r="CX44" s="693"/>
      <c r="CY44" s="694"/>
      <c r="CZ44" s="694"/>
      <c r="DA44" s="694"/>
      <c r="DB44" s="695"/>
      <c r="DC44" s="693"/>
      <c r="DD44" s="694"/>
      <c r="DE44" s="694"/>
      <c r="DF44" s="694"/>
      <c r="DG44" s="695"/>
      <c r="DH44" s="693"/>
      <c r="DI44" s="694"/>
      <c r="DJ44" s="694"/>
      <c r="DK44" s="694"/>
      <c r="DL44" s="695"/>
      <c r="DM44" s="693"/>
      <c r="DN44" s="694"/>
      <c r="DO44" s="694"/>
      <c r="DP44" s="694"/>
      <c r="DQ44" s="695"/>
      <c r="DR44" s="693"/>
      <c r="DS44" s="694"/>
      <c r="DT44" s="694"/>
      <c r="DU44" s="694"/>
      <c r="DV44" s="695"/>
      <c r="DW44" s="698"/>
      <c r="DX44" s="699"/>
      <c r="DY44" s="699"/>
      <c r="DZ44" s="699"/>
      <c r="EA44" s="700"/>
    </row>
    <row r="45" spans="2:131" ht="22.5" customHeight="1">
      <c r="B45" s="184">
        <v>18</v>
      </c>
      <c r="C45" s="676"/>
      <c r="D45" s="677"/>
      <c r="E45" s="677"/>
      <c r="F45" s="677"/>
      <c r="G45" s="677"/>
      <c r="H45" s="677"/>
      <c r="I45" s="677"/>
      <c r="J45" s="677"/>
      <c r="K45" s="677"/>
      <c r="L45" s="677"/>
      <c r="M45" s="677"/>
      <c r="N45" s="677"/>
      <c r="O45" s="677"/>
      <c r="P45" s="677"/>
      <c r="Q45" s="678"/>
      <c r="R45" s="679"/>
      <c r="S45" s="680"/>
      <c r="T45" s="680"/>
      <c r="U45" s="680"/>
      <c r="V45" s="680"/>
      <c r="W45" s="680"/>
      <c r="X45" s="680"/>
      <c r="Y45" s="680"/>
      <c r="Z45" s="680"/>
      <c r="AA45" s="680"/>
      <c r="AB45" s="680"/>
      <c r="AC45" s="680"/>
      <c r="AD45" s="680"/>
      <c r="AE45" s="680"/>
      <c r="AF45" s="681"/>
      <c r="AG45" s="754"/>
      <c r="AH45" s="680"/>
      <c r="AI45" s="680"/>
      <c r="AJ45" s="680"/>
      <c r="AK45" s="755"/>
      <c r="AL45" s="708"/>
      <c r="AM45" s="704"/>
      <c r="AN45" s="704"/>
      <c r="AO45" s="704"/>
      <c r="AP45" s="704"/>
      <c r="AQ45" s="704"/>
      <c r="AR45" s="704"/>
      <c r="AS45" s="704"/>
      <c r="AT45" s="704"/>
      <c r="AU45" s="704"/>
      <c r="AV45" s="704"/>
      <c r="AW45" s="704"/>
      <c r="AX45" s="704"/>
      <c r="AY45" s="704"/>
      <c r="AZ45" s="704"/>
      <c r="BA45" s="757"/>
      <c r="BB45" s="757"/>
      <c r="BC45" s="757"/>
      <c r="BD45" s="757"/>
      <c r="BE45" s="757"/>
      <c r="BF45" s="696"/>
      <c r="BG45" s="696"/>
      <c r="BH45" s="696"/>
      <c r="BI45" s="696"/>
      <c r="BJ45" s="697"/>
      <c r="BR45" s="184">
        <v>39</v>
      </c>
      <c r="BS45" s="185"/>
      <c r="BT45" s="701"/>
      <c r="BU45" s="702"/>
      <c r="BV45" s="702"/>
      <c r="BW45" s="702"/>
      <c r="BX45" s="702"/>
      <c r="BY45" s="702"/>
      <c r="BZ45" s="702"/>
      <c r="CA45" s="702"/>
      <c r="CB45" s="702"/>
      <c r="CC45" s="702"/>
      <c r="CD45" s="702"/>
      <c r="CE45" s="702"/>
      <c r="CF45" s="702"/>
      <c r="CG45" s="702"/>
      <c r="CH45" s="703"/>
      <c r="CI45" s="693"/>
      <c r="CJ45" s="694"/>
      <c r="CK45" s="694"/>
      <c r="CL45" s="694"/>
      <c r="CM45" s="695"/>
      <c r="CN45" s="693"/>
      <c r="CO45" s="694"/>
      <c r="CP45" s="694"/>
      <c r="CQ45" s="694"/>
      <c r="CR45" s="695"/>
      <c r="CS45" s="693"/>
      <c r="CT45" s="694"/>
      <c r="CU45" s="694"/>
      <c r="CV45" s="694"/>
      <c r="CW45" s="695"/>
      <c r="CX45" s="693"/>
      <c r="CY45" s="694"/>
      <c r="CZ45" s="694"/>
      <c r="DA45" s="694"/>
      <c r="DB45" s="695"/>
      <c r="DC45" s="693"/>
      <c r="DD45" s="694"/>
      <c r="DE45" s="694"/>
      <c r="DF45" s="694"/>
      <c r="DG45" s="695"/>
      <c r="DH45" s="693"/>
      <c r="DI45" s="694"/>
      <c r="DJ45" s="694"/>
      <c r="DK45" s="694"/>
      <c r="DL45" s="695"/>
      <c r="DM45" s="693"/>
      <c r="DN45" s="694"/>
      <c r="DO45" s="694"/>
      <c r="DP45" s="694"/>
      <c r="DQ45" s="695"/>
      <c r="DR45" s="693"/>
      <c r="DS45" s="694"/>
      <c r="DT45" s="694"/>
      <c r="DU45" s="694"/>
      <c r="DV45" s="695"/>
      <c r="DW45" s="698"/>
      <c r="DX45" s="699"/>
      <c r="DY45" s="699"/>
      <c r="DZ45" s="699"/>
      <c r="EA45" s="700"/>
    </row>
    <row r="46" spans="2:131" ht="22.5" customHeight="1">
      <c r="B46" s="184">
        <v>19</v>
      </c>
      <c r="C46" s="676"/>
      <c r="D46" s="677"/>
      <c r="E46" s="677"/>
      <c r="F46" s="677"/>
      <c r="G46" s="677"/>
      <c r="H46" s="677"/>
      <c r="I46" s="677"/>
      <c r="J46" s="677"/>
      <c r="K46" s="677"/>
      <c r="L46" s="677"/>
      <c r="M46" s="677"/>
      <c r="N46" s="677"/>
      <c r="O46" s="677"/>
      <c r="P46" s="677"/>
      <c r="Q46" s="678"/>
      <c r="R46" s="679"/>
      <c r="S46" s="680"/>
      <c r="T46" s="680"/>
      <c r="U46" s="680"/>
      <c r="V46" s="680"/>
      <c r="W46" s="680"/>
      <c r="X46" s="680"/>
      <c r="Y46" s="680"/>
      <c r="Z46" s="680"/>
      <c r="AA46" s="680"/>
      <c r="AB46" s="680"/>
      <c r="AC46" s="680"/>
      <c r="AD46" s="680"/>
      <c r="AE46" s="680"/>
      <c r="AF46" s="681"/>
      <c r="AG46" s="754"/>
      <c r="AH46" s="680"/>
      <c r="AI46" s="680"/>
      <c r="AJ46" s="680"/>
      <c r="AK46" s="755"/>
      <c r="AL46" s="708"/>
      <c r="AM46" s="704"/>
      <c r="AN46" s="704"/>
      <c r="AO46" s="704"/>
      <c r="AP46" s="704"/>
      <c r="AQ46" s="704"/>
      <c r="AR46" s="704"/>
      <c r="AS46" s="704"/>
      <c r="AT46" s="704"/>
      <c r="AU46" s="704"/>
      <c r="AV46" s="704"/>
      <c r="AW46" s="704"/>
      <c r="AX46" s="704"/>
      <c r="AY46" s="704"/>
      <c r="AZ46" s="704"/>
      <c r="BA46" s="757"/>
      <c r="BB46" s="757"/>
      <c r="BC46" s="757"/>
      <c r="BD46" s="757"/>
      <c r="BE46" s="757"/>
      <c r="BF46" s="696"/>
      <c r="BG46" s="696"/>
      <c r="BH46" s="696"/>
      <c r="BI46" s="696"/>
      <c r="BJ46" s="697"/>
      <c r="BR46" s="184">
        <v>40</v>
      </c>
      <c r="BS46" s="185"/>
      <c r="BT46" s="701"/>
      <c r="BU46" s="702"/>
      <c r="BV46" s="702"/>
      <c r="BW46" s="702"/>
      <c r="BX46" s="702"/>
      <c r="BY46" s="702"/>
      <c r="BZ46" s="702"/>
      <c r="CA46" s="702"/>
      <c r="CB46" s="702"/>
      <c r="CC46" s="702"/>
      <c r="CD46" s="702"/>
      <c r="CE46" s="702"/>
      <c r="CF46" s="702"/>
      <c r="CG46" s="702"/>
      <c r="CH46" s="703"/>
      <c r="CI46" s="693"/>
      <c r="CJ46" s="694"/>
      <c r="CK46" s="694"/>
      <c r="CL46" s="694"/>
      <c r="CM46" s="695"/>
      <c r="CN46" s="693"/>
      <c r="CO46" s="694"/>
      <c r="CP46" s="694"/>
      <c r="CQ46" s="694"/>
      <c r="CR46" s="695"/>
      <c r="CS46" s="693"/>
      <c r="CT46" s="694"/>
      <c r="CU46" s="694"/>
      <c r="CV46" s="694"/>
      <c r="CW46" s="695"/>
      <c r="CX46" s="693"/>
      <c r="CY46" s="694"/>
      <c r="CZ46" s="694"/>
      <c r="DA46" s="694"/>
      <c r="DB46" s="695"/>
      <c r="DC46" s="693"/>
      <c r="DD46" s="694"/>
      <c r="DE46" s="694"/>
      <c r="DF46" s="694"/>
      <c r="DG46" s="695"/>
      <c r="DH46" s="693"/>
      <c r="DI46" s="694"/>
      <c r="DJ46" s="694"/>
      <c r="DK46" s="694"/>
      <c r="DL46" s="695"/>
      <c r="DM46" s="693"/>
      <c r="DN46" s="694"/>
      <c r="DO46" s="694"/>
      <c r="DP46" s="694"/>
      <c r="DQ46" s="695"/>
      <c r="DR46" s="693"/>
      <c r="DS46" s="694"/>
      <c r="DT46" s="694"/>
      <c r="DU46" s="694"/>
      <c r="DV46" s="695"/>
      <c r="DW46" s="698"/>
      <c r="DX46" s="699"/>
      <c r="DY46" s="699"/>
      <c r="DZ46" s="699"/>
      <c r="EA46" s="700"/>
    </row>
    <row r="47" spans="2:131" ht="22.5" customHeight="1">
      <c r="B47" s="184">
        <v>20</v>
      </c>
      <c r="C47" s="676"/>
      <c r="D47" s="677"/>
      <c r="E47" s="677"/>
      <c r="F47" s="677"/>
      <c r="G47" s="677"/>
      <c r="H47" s="677"/>
      <c r="I47" s="677"/>
      <c r="J47" s="677"/>
      <c r="K47" s="677"/>
      <c r="L47" s="677"/>
      <c r="M47" s="677"/>
      <c r="N47" s="677"/>
      <c r="O47" s="677"/>
      <c r="P47" s="677"/>
      <c r="Q47" s="678"/>
      <c r="R47" s="679"/>
      <c r="S47" s="680"/>
      <c r="T47" s="680"/>
      <c r="U47" s="680"/>
      <c r="V47" s="680"/>
      <c r="W47" s="680"/>
      <c r="X47" s="680"/>
      <c r="Y47" s="680"/>
      <c r="Z47" s="680"/>
      <c r="AA47" s="680"/>
      <c r="AB47" s="680"/>
      <c r="AC47" s="680"/>
      <c r="AD47" s="680"/>
      <c r="AE47" s="680"/>
      <c r="AF47" s="681"/>
      <c r="AG47" s="754"/>
      <c r="AH47" s="680"/>
      <c r="AI47" s="680"/>
      <c r="AJ47" s="680"/>
      <c r="AK47" s="755"/>
      <c r="AL47" s="708"/>
      <c r="AM47" s="704"/>
      <c r="AN47" s="704"/>
      <c r="AO47" s="704"/>
      <c r="AP47" s="704"/>
      <c r="AQ47" s="704"/>
      <c r="AR47" s="704"/>
      <c r="AS47" s="704"/>
      <c r="AT47" s="704"/>
      <c r="AU47" s="704"/>
      <c r="AV47" s="704"/>
      <c r="AW47" s="704"/>
      <c r="AX47" s="704"/>
      <c r="AY47" s="704"/>
      <c r="AZ47" s="704"/>
      <c r="BA47" s="757"/>
      <c r="BB47" s="757"/>
      <c r="BC47" s="757"/>
      <c r="BD47" s="757"/>
      <c r="BE47" s="757"/>
      <c r="BF47" s="696"/>
      <c r="BG47" s="696"/>
      <c r="BH47" s="696"/>
      <c r="BI47" s="696"/>
      <c r="BJ47" s="697"/>
      <c r="BR47" s="184">
        <v>41</v>
      </c>
      <c r="BS47" s="185"/>
      <c r="BT47" s="701"/>
      <c r="BU47" s="702"/>
      <c r="BV47" s="702"/>
      <c r="BW47" s="702"/>
      <c r="BX47" s="702"/>
      <c r="BY47" s="702"/>
      <c r="BZ47" s="702"/>
      <c r="CA47" s="702"/>
      <c r="CB47" s="702"/>
      <c r="CC47" s="702"/>
      <c r="CD47" s="702"/>
      <c r="CE47" s="702"/>
      <c r="CF47" s="702"/>
      <c r="CG47" s="702"/>
      <c r="CH47" s="703"/>
      <c r="CI47" s="693"/>
      <c r="CJ47" s="694"/>
      <c r="CK47" s="694"/>
      <c r="CL47" s="694"/>
      <c r="CM47" s="695"/>
      <c r="CN47" s="693"/>
      <c r="CO47" s="694"/>
      <c r="CP47" s="694"/>
      <c r="CQ47" s="694"/>
      <c r="CR47" s="695"/>
      <c r="CS47" s="693"/>
      <c r="CT47" s="694"/>
      <c r="CU47" s="694"/>
      <c r="CV47" s="694"/>
      <c r="CW47" s="695"/>
      <c r="CX47" s="693"/>
      <c r="CY47" s="694"/>
      <c r="CZ47" s="694"/>
      <c r="DA47" s="694"/>
      <c r="DB47" s="695"/>
      <c r="DC47" s="693"/>
      <c r="DD47" s="694"/>
      <c r="DE47" s="694"/>
      <c r="DF47" s="694"/>
      <c r="DG47" s="695"/>
      <c r="DH47" s="693"/>
      <c r="DI47" s="694"/>
      <c r="DJ47" s="694"/>
      <c r="DK47" s="694"/>
      <c r="DL47" s="695"/>
      <c r="DM47" s="693"/>
      <c r="DN47" s="694"/>
      <c r="DO47" s="694"/>
      <c r="DP47" s="694"/>
      <c r="DQ47" s="695"/>
      <c r="DR47" s="693"/>
      <c r="DS47" s="694"/>
      <c r="DT47" s="694"/>
      <c r="DU47" s="694"/>
      <c r="DV47" s="695"/>
      <c r="DW47" s="698"/>
      <c r="DX47" s="699"/>
      <c r="DY47" s="699"/>
      <c r="DZ47" s="699"/>
      <c r="EA47" s="700"/>
    </row>
    <row r="48" spans="2:131" ht="22.5" customHeight="1">
      <c r="B48" s="184">
        <v>21</v>
      </c>
      <c r="C48" s="676"/>
      <c r="D48" s="677"/>
      <c r="E48" s="677"/>
      <c r="F48" s="677"/>
      <c r="G48" s="677"/>
      <c r="H48" s="677"/>
      <c r="I48" s="677"/>
      <c r="J48" s="677"/>
      <c r="K48" s="677"/>
      <c r="L48" s="677"/>
      <c r="M48" s="677"/>
      <c r="N48" s="677"/>
      <c r="O48" s="677"/>
      <c r="P48" s="677"/>
      <c r="Q48" s="678"/>
      <c r="R48" s="679"/>
      <c r="S48" s="680"/>
      <c r="T48" s="680"/>
      <c r="U48" s="680"/>
      <c r="V48" s="680"/>
      <c r="W48" s="680"/>
      <c r="X48" s="680"/>
      <c r="Y48" s="680"/>
      <c r="Z48" s="680"/>
      <c r="AA48" s="680"/>
      <c r="AB48" s="680"/>
      <c r="AC48" s="680"/>
      <c r="AD48" s="680"/>
      <c r="AE48" s="680"/>
      <c r="AF48" s="681"/>
      <c r="AG48" s="754"/>
      <c r="AH48" s="680"/>
      <c r="AI48" s="680"/>
      <c r="AJ48" s="680"/>
      <c r="AK48" s="755"/>
      <c r="AL48" s="708"/>
      <c r="AM48" s="704"/>
      <c r="AN48" s="704"/>
      <c r="AO48" s="704"/>
      <c r="AP48" s="704"/>
      <c r="AQ48" s="704"/>
      <c r="AR48" s="704"/>
      <c r="AS48" s="704"/>
      <c r="AT48" s="704"/>
      <c r="AU48" s="704"/>
      <c r="AV48" s="704"/>
      <c r="AW48" s="704"/>
      <c r="AX48" s="704"/>
      <c r="AY48" s="704"/>
      <c r="AZ48" s="704"/>
      <c r="BA48" s="757"/>
      <c r="BB48" s="757"/>
      <c r="BC48" s="757"/>
      <c r="BD48" s="757"/>
      <c r="BE48" s="757"/>
      <c r="BF48" s="696"/>
      <c r="BG48" s="696"/>
      <c r="BH48" s="696"/>
      <c r="BI48" s="696"/>
      <c r="BJ48" s="697"/>
      <c r="BR48" s="184">
        <v>42</v>
      </c>
      <c r="BS48" s="185"/>
      <c r="BT48" s="701"/>
      <c r="BU48" s="702"/>
      <c r="BV48" s="702"/>
      <c r="BW48" s="702"/>
      <c r="BX48" s="702"/>
      <c r="BY48" s="702"/>
      <c r="BZ48" s="702"/>
      <c r="CA48" s="702"/>
      <c r="CB48" s="702"/>
      <c r="CC48" s="702"/>
      <c r="CD48" s="702"/>
      <c r="CE48" s="702"/>
      <c r="CF48" s="702"/>
      <c r="CG48" s="702"/>
      <c r="CH48" s="703"/>
      <c r="CI48" s="693"/>
      <c r="CJ48" s="694"/>
      <c r="CK48" s="694"/>
      <c r="CL48" s="694"/>
      <c r="CM48" s="695"/>
      <c r="CN48" s="693"/>
      <c r="CO48" s="694"/>
      <c r="CP48" s="694"/>
      <c r="CQ48" s="694"/>
      <c r="CR48" s="695"/>
      <c r="CS48" s="693"/>
      <c r="CT48" s="694"/>
      <c r="CU48" s="694"/>
      <c r="CV48" s="694"/>
      <c r="CW48" s="695"/>
      <c r="CX48" s="693"/>
      <c r="CY48" s="694"/>
      <c r="CZ48" s="694"/>
      <c r="DA48" s="694"/>
      <c r="DB48" s="695"/>
      <c r="DC48" s="693"/>
      <c r="DD48" s="694"/>
      <c r="DE48" s="694"/>
      <c r="DF48" s="694"/>
      <c r="DG48" s="695"/>
      <c r="DH48" s="693"/>
      <c r="DI48" s="694"/>
      <c r="DJ48" s="694"/>
      <c r="DK48" s="694"/>
      <c r="DL48" s="695"/>
      <c r="DM48" s="693"/>
      <c r="DN48" s="694"/>
      <c r="DO48" s="694"/>
      <c r="DP48" s="694"/>
      <c r="DQ48" s="695"/>
      <c r="DR48" s="693"/>
      <c r="DS48" s="694"/>
      <c r="DT48" s="694"/>
      <c r="DU48" s="694"/>
      <c r="DV48" s="695"/>
      <c r="DW48" s="698"/>
      <c r="DX48" s="699"/>
      <c r="DY48" s="699"/>
      <c r="DZ48" s="699"/>
      <c r="EA48" s="700"/>
    </row>
    <row r="49" spans="2:131" ht="22.5" customHeight="1">
      <c r="B49" s="184">
        <v>22</v>
      </c>
      <c r="C49" s="676"/>
      <c r="D49" s="677"/>
      <c r="E49" s="677"/>
      <c r="F49" s="677"/>
      <c r="G49" s="677"/>
      <c r="H49" s="677"/>
      <c r="I49" s="677"/>
      <c r="J49" s="677"/>
      <c r="K49" s="677"/>
      <c r="L49" s="677"/>
      <c r="M49" s="677"/>
      <c r="N49" s="677"/>
      <c r="O49" s="677"/>
      <c r="P49" s="677"/>
      <c r="Q49" s="678"/>
      <c r="R49" s="679"/>
      <c r="S49" s="680"/>
      <c r="T49" s="680"/>
      <c r="U49" s="680"/>
      <c r="V49" s="680"/>
      <c r="W49" s="680"/>
      <c r="X49" s="680"/>
      <c r="Y49" s="680"/>
      <c r="Z49" s="680"/>
      <c r="AA49" s="680"/>
      <c r="AB49" s="680"/>
      <c r="AC49" s="680"/>
      <c r="AD49" s="680"/>
      <c r="AE49" s="680"/>
      <c r="AF49" s="681"/>
      <c r="AG49" s="754"/>
      <c r="AH49" s="680"/>
      <c r="AI49" s="680"/>
      <c r="AJ49" s="680"/>
      <c r="AK49" s="755"/>
      <c r="AL49" s="708"/>
      <c r="AM49" s="704"/>
      <c r="AN49" s="704"/>
      <c r="AO49" s="704"/>
      <c r="AP49" s="704"/>
      <c r="AQ49" s="704"/>
      <c r="AR49" s="704"/>
      <c r="AS49" s="704"/>
      <c r="AT49" s="704"/>
      <c r="AU49" s="704"/>
      <c r="AV49" s="704"/>
      <c r="AW49" s="704"/>
      <c r="AX49" s="704"/>
      <c r="AY49" s="704"/>
      <c r="AZ49" s="704"/>
      <c r="BA49" s="757"/>
      <c r="BB49" s="757"/>
      <c r="BC49" s="757"/>
      <c r="BD49" s="757"/>
      <c r="BE49" s="757"/>
      <c r="BF49" s="696"/>
      <c r="BG49" s="696"/>
      <c r="BH49" s="696"/>
      <c r="BI49" s="696"/>
      <c r="BJ49" s="697"/>
      <c r="BR49" s="184">
        <v>43</v>
      </c>
      <c r="BS49" s="185"/>
      <c r="BT49" s="701"/>
      <c r="BU49" s="702"/>
      <c r="BV49" s="702"/>
      <c r="BW49" s="702"/>
      <c r="BX49" s="702"/>
      <c r="BY49" s="702"/>
      <c r="BZ49" s="702"/>
      <c r="CA49" s="702"/>
      <c r="CB49" s="702"/>
      <c r="CC49" s="702"/>
      <c r="CD49" s="702"/>
      <c r="CE49" s="702"/>
      <c r="CF49" s="702"/>
      <c r="CG49" s="702"/>
      <c r="CH49" s="703"/>
      <c r="CI49" s="693"/>
      <c r="CJ49" s="694"/>
      <c r="CK49" s="694"/>
      <c r="CL49" s="694"/>
      <c r="CM49" s="695"/>
      <c r="CN49" s="693"/>
      <c r="CO49" s="694"/>
      <c r="CP49" s="694"/>
      <c r="CQ49" s="694"/>
      <c r="CR49" s="695"/>
      <c r="CS49" s="693"/>
      <c r="CT49" s="694"/>
      <c r="CU49" s="694"/>
      <c r="CV49" s="694"/>
      <c r="CW49" s="695"/>
      <c r="CX49" s="693"/>
      <c r="CY49" s="694"/>
      <c r="CZ49" s="694"/>
      <c r="DA49" s="694"/>
      <c r="DB49" s="695"/>
      <c r="DC49" s="693"/>
      <c r="DD49" s="694"/>
      <c r="DE49" s="694"/>
      <c r="DF49" s="694"/>
      <c r="DG49" s="695"/>
      <c r="DH49" s="693"/>
      <c r="DI49" s="694"/>
      <c r="DJ49" s="694"/>
      <c r="DK49" s="694"/>
      <c r="DL49" s="695"/>
      <c r="DM49" s="693"/>
      <c r="DN49" s="694"/>
      <c r="DO49" s="694"/>
      <c r="DP49" s="694"/>
      <c r="DQ49" s="695"/>
      <c r="DR49" s="693"/>
      <c r="DS49" s="694"/>
      <c r="DT49" s="694"/>
      <c r="DU49" s="694"/>
      <c r="DV49" s="695"/>
      <c r="DW49" s="698"/>
      <c r="DX49" s="699"/>
      <c r="DY49" s="699"/>
      <c r="DZ49" s="699"/>
      <c r="EA49" s="700"/>
    </row>
    <row r="50" spans="2:131" ht="22.5" customHeight="1">
      <c r="B50" s="184">
        <v>23</v>
      </c>
      <c r="C50" s="676"/>
      <c r="D50" s="677"/>
      <c r="E50" s="677"/>
      <c r="F50" s="677"/>
      <c r="G50" s="677"/>
      <c r="H50" s="677"/>
      <c r="I50" s="677"/>
      <c r="J50" s="677"/>
      <c r="K50" s="677"/>
      <c r="L50" s="677"/>
      <c r="M50" s="677"/>
      <c r="N50" s="677"/>
      <c r="O50" s="677"/>
      <c r="P50" s="677"/>
      <c r="Q50" s="678"/>
      <c r="R50" s="679"/>
      <c r="S50" s="680"/>
      <c r="T50" s="680"/>
      <c r="U50" s="680"/>
      <c r="V50" s="680"/>
      <c r="W50" s="680"/>
      <c r="X50" s="680"/>
      <c r="Y50" s="680"/>
      <c r="Z50" s="680"/>
      <c r="AA50" s="680"/>
      <c r="AB50" s="680"/>
      <c r="AC50" s="680"/>
      <c r="AD50" s="680"/>
      <c r="AE50" s="680"/>
      <c r="AF50" s="681"/>
      <c r="AG50" s="754"/>
      <c r="AH50" s="680"/>
      <c r="AI50" s="680"/>
      <c r="AJ50" s="680"/>
      <c r="AK50" s="755"/>
      <c r="AL50" s="708"/>
      <c r="AM50" s="704"/>
      <c r="AN50" s="704"/>
      <c r="AO50" s="704"/>
      <c r="AP50" s="704"/>
      <c r="AQ50" s="704"/>
      <c r="AR50" s="704"/>
      <c r="AS50" s="704"/>
      <c r="AT50" s="704"/>
      <c r="AU50" s="704"/>
      <c r="AV50" s="704"/>
      <c r="AW50" s="704"/>
      <c r="AX50" s="704"/>
      <c r="AY50" s="704"/>
      <c r="AZ50" s="704"/>
      <c r="BA50" s="757"/>
      <c r="BB50" s="757"/>
      <c r="BC50" s="757"/>
      <c r="BD50" s="757"/>
      <c r="BE50" s="757"/>
      <c r="BF50" s="696"/>
      <c r="BG50" s="696"/>
      <c r="BH50" s="696"/>
      <c r="BI50" s="696"/>
      <c r="BJ50" s="697"/>
      <c r="BR50" s="184">
        <v>44</v>
      </c>
      <c r="BS50" s="185"/>
      <c r="BT50" s="701"/>
      <c r="BU50" s="702"/>
      <c r="BV50" s="702"/>
      <c r="BW50" s="702"/>
      <c r="BX50" s="702"/>
      <c r="BY50" s="702"/>
      <c r="BZ50" s="702"/>
      <c r="CA50" s="702"/>
      <c r="CB50" s="702"/>
      <c r="CC50" s="702"/>
      <c r="CD50" s="702"/>
      <c r="CE50" s="702"/>
      <c r="CF50" s="702"/>
      <c r="CG50" s="702"/>
      <c r="CH50" s="703"/>
      <c r="CI50" s="693"/>
      <c r="CJ50" s="694"/>
      <c r="CK50" s="694"/>
      <c r="CL50" s="694"/>
      <c r="CM50" s="695"/>
      <c r="CN50" s="693"/>
      <c r="CO50" s="694"/>
      <c r="CP50" s="694"/>
      <c r="CQ50" s="694"/>
      <c r="CR50" s="695"/>
      <c r="CS50" s="693"/>
      <c r="CT50" s="694"/>
      <c r="CU50" s="694"/>
      <c r="CV50" s="694"/>
      <c r="CW50" s="695"/>
      <c r="CX50" s="693"/>
      <c r="CY50" s="694"/>
      <c r="CZ50" s="694"/>
      <c r="DA50" s="694"/>
      <c r="DB50" s="695"/>
      <c r="DC50" s="693"/>
      <c r="DD50" s="694"/>
      <c r="DE50" s="694"/>
      <c r="DF50" s="694"/>
      <c r="DG50" s="695"/>
      <c r="DH50" s="693"/>
      <c r="DI50" s="694"/>
      <c r="DJ50" s="694"/>
      <c r="DK50" s="694"/>
      <c r="DL50" s="695"/>
      <c r="DM50" s="693"/>
      <c r="DN50" s="694"/>
      <c r="DO50" s="694"/>
      <c r="DP50" s="694"/>
      <c r="DQ50" s="695"/>
      <c r="DR50" s="693"/>
      <c r="DS50" s="694"/>
      <c r="DT50" s="694"/>
      <c r="DU50" s="694"/>
      <c r="DV50" s="695"/>
      <c r="DW50" s="698"/>
      <c r="DX50" s="699"/>
      <c r="DY50" s="699"/>
      <c r="DZ50" s="699"/>
      <c r="EA50" s="700"/>
    </row>
    <row r="51" spans="2:131" ht="22.5" customHeight="1">
      <c r="B51" s="184">
        <v>24</v>
      </c>
      <c r="C51" s="676"/>
      <c r="D51" s="677"/>
      <c r="E51" s="677"/>
      <c r="F51" s="677"/>
      <c r="G51" s="677"/>
      <c r="H51" s="677"/>
      <c r="I51" s="677"/>
      <c r="J51" s="677"/>
      <c r="K51" s="677"/>
      <c r="L51" s="677"/>
      <c r="M51" s="677"/>
      <c r="N51" s="677"/>
      <c r="O51" s="677"/>
      <c r="P51" s="677"/>
      <c r="Q51" s="678"/>
      <c r="R51" s="679"/>
      <c r="S51" s="680"/>
      <c r="T51" s="680"/>
      <c r="U51" s="680"/>
      <c r="V51" s="680"/>
      <c r="W51" s="680"/>
      <c r="X51" s="680"/>
      <c r="Y51" s="680"/>
      <c r="Z51" s="680"/>
      <c r="AA51" s="680"/>
      <c r="AB51" s="680"/>
      <c r="AC51" s="680"/>
      <c r="AD51" s="680"/>
      <c r="AE51" s="680"/>
      <c r="AF51" s="681"/>
      <c r="AG51" s="754"/>
      <c r="AH51" s="680"/>
      <c r="AI51" s="680"/>
      <c r="AJ51" s="680"/>
      <c r="AK51" s="755"/>
      <c r="AL51" s="708"/>
      <c r="AM51" s="704"/>
      <c r="AN51" s="704"/>
      <c r="AO51" s="704"/>
      <c r="AP51" s="704"/>
      <c r="AQ51" s="704"/>
      <c r="AR51" s="704"/>
      <c r="AS51" s="704"/>
      <c r="AT51" s="704"/>
      <c r="AU51" s="704"/>
      <c r="AV51" s="704"/>
      <c r="AW51" s="704"/>
      <c r="AX51" s="704"/>
      <c r="AY51" s="704"/>
      <c r="AZ51" s="704"/>
      <c r="BA51" s="757"/>
      <c r="BB51" s="757"/>
      <c r="BC51" s="757"/>
      <c r="BD51" s="757"/>
      <c r="BE51" s="757"/>
      <c r="BF51" s="696"/>
      <c r="BG51" s="696"/>
      <c r="BH51" s="696"/>
      <c r="BI51" s="696"/>
      <c r="BJ51" s="697"/>
      <c r="BR51" s="184">
        <v>45</v>
      </c>
      <c r="BS51" s="185"/>
      <c r="BT51" s="701"/>
      <c r="BU51" s="702"/>
      <c r="BV51" s="702"/>
      <c r="BW51" s="702"/>
      <c r="BX51" s="702"/>
      <c r="BY51" s="702"/>
      <c r="BZ51" s="702"/>
      <c r="CA51" s="702"/>
      <c r="CB51" s="702"/>
      <c r="CC51" s="702"/>
      <c r="CD51" s="702"/>
      <c r="CE51" s="702"/>
      <c r="CF51" s="702"/>
      <c r="CG51" s="702"/>
      <c r="CH51" s="703"/>
      <c r="CI51" s="693"/>
      <c r="CJ51" s="694"/>
      <c r="CK51" s="694"/>
      <c r="CL51" s="694"/>
      <c r="CM51" s="695"/>
      <c r="CN51" s="693"/>
      <c r="CO51" s="694"/>
      <c r="CP51" s="694"/>
      <c r="CQ51" s="694"/>
      <c r="CR51" s="695"/>
      <c r="CS51" s="693"/>
      <c r="CT51" s="694"/>
      <c r="CU51" s="694"/>
      <c r="CV51" s="694"/>
      <c r="CW51" s="695"/>
      <c r="CX51" s="693"/>
      <c r="CY51" s="694"/>
      <c r="CZ51" s="694"/>
      <c r="DA51" s="694"/>
      <c r="DB51" s="695"/>
      <c r="DC51" s="693"/>
      <c r="DD51" s="694"/>
      <c r="DE51" s="694"/>
      <c r="DF51" s="694"/>
      <c r="DG51" s="695"/>
      <c r="DH51" s="693"/>
      <c r="DI51" s="694"/>
      <c r="DJ51" s="694"/>
      <c r="DK51" s="694"/>
      <c r="DL51" s="695"/>
      <c r="DM51" s="693"/>
      <c r="DN51" s="694"/>
      <c r="DO51" s="694"/>
      <c r="DP51" s="694"/>
      <c r="DQ51" s="695"/>
      <c r="DR51" s="693"/>
      <c r="DS51" s="694"/>
      <c r="DT51" s="694"/>
      <c r="DU51" s="694"/>
      <c r="DV51" s="695"/>
      <c r="DW51" s="698"/>
      <c r="DX51" s="699"/>
      <c r="DY51" s="699"/>
      <c r="DZ51" s="699"/>
      <c r="EA51" s="700"/>
    </row>
    <row r="52" spans="2:131" ht="22.5" customHeight="1">
      <c r="B52" s="184">
        <v>25</v>
      </c>
      <c r="C52" s="676"/>
      <c r="D52" s="677"/>
      <c r="E52" s="677"/>
      <c r="F52" s="677"/>
      <c r="G52" s="677"/>
      <c r="H52" s="677"/>
      <c r="I52" s="677"/>
      <c r="J52" s="677"/>
      <c r="K52" s="677"/>
      <c r="L52" s="677"/>
      <c r="M52" s="677"/>
      <c r="N52" s="677"/>
      <c r="O52" s="677"/>
      <c r="P52" s="677"/>
      <c r="Q52" s="678"/>
      <c r="R52" s="679"/>
      <c r="S52" s="680"/>
      <c r="T52" s="680"/>
      <c r="U52" s="680"/>
      <c r="V52" s="680"/>
      <c r="W52" s="680"/>
      <c r="X52" s="680"/>
      <c r="Y52" s="680"/>
      <c r="Z52" s="680"/>
      <c r="AA52" s="680"/>
      <c r="AB52" s="680"/>
      <c r="AC52" s="680"/>
      <c r="AD52" s="680"/>
      <c r="AE52" s="680"/>
      <c r="AF52" s="681"/>
      <c r="AG52" s="754"/>
      <c r="AH52" s="680"/>
      <c r="AI52" s="680"/>
      <c r="AJ52" s="680"/>
      <c r="AK52" s="755"/>
      <c r="AL52" s="708"/>
      <c r="AM52" s="704"/>
      <c r="AN52" s="704"/>
      <c r="AO52" s="704"/>
      <c r="AP52" s="704"/>
      <c r="AQ52" s="704"/>
      <c r="AR52" s="704"/>
      <c r="AS52" s="704"/>
      <c r="AT52" s="704"/>
      <c r="AU52" s="704"/>
      <c r="AV52" s="704"/>
      <c r="AW52" s="704"/>
      <c r="AX52" s="704"/>
      <c r="AY52" s="704"/>
      <c r="AZ52" s="704"/>
      <c r="BA52" s="757"/>
      <c r="BB52" s="757"/>
      <c r="BC52" s="757"/>
      <c r="BD52" s="757"/>
      <c r="BE52" s="757"/>
      <c r="BF52" s="696"/>
      <c r="BG52" s="696"/>
      <c r="BH52" s="696"/>
      <c r="BI52" s="696"/>
      <c r="BJ52" s="697"/>
      <c r="BR52" s="184">
        <v>46</v>
      </c>
      <c r="BS52" s="185"/>
      <c r="BT52" s="701"/>
      <c r="BU52" s="702"/>
      <c r="BV52" s="702"/>
      <c r="BW52" s="702"/>
      <c r="BX52" s="702"/>
      <c r="BY52" s="702"/>
      <c r="BZ52" s="702"/>
      <c r="CA52" s="702"/>
      <c r="CB52" s="702"/>
      <c r="CC52" s="702"/>
      <c r="CD52" s="702"/>
      <c r="CE52" s="702"/>
      <c r="CF52" s="702"/>
      <c r="CG52" s="702"/>
      <c r="CH52" s="703"/>
      <c r="CI52" s="693"/>
      <c r="CJ52" s="694"/>
      <c r="CK52" s="694"/>
      <c r="CL52" s="694"/>
      <c r="CM52" s="695"/>
      <c r="CN52" s="693"/>
      <c r="CO52" s="694"/>
      <c r="CP52" s="694"/>
      <c r="CQ52" s="694"/>
      <c r="CR52" s="695"/>
      <c r="CS52" s="693"/>
      <c r="CT52" s="694"/>
      <c r="CU52" s="694"/>
      <c r="CV52" s="694"/>
      <c r="CW52" s="695"/>
      <c r="CX52" s="693"/>
      <c r="CY52" s="694"/>
      <c r="CZ52" s="694"/>
      <c r="DA52" s="694"/>
      <c r="DB52" s="695"/>
      <c r="DC52" s="693"/>
      <c r="DD52" s="694"/>
      <c r="DE52" s="694"/>
      <c r="DF52" s="694"/>
      <c r="DG52" s="695"/>
      <c r="DH52" s="693"/>
      <c r="DI52" s="694"/>
      <c r="DJ52" s="694"/>
      <c r="DK52" s="694"/>
      <c r="DL52" s="695"/>
      <c r="DM52" s="693"/>
      <c r="DN52" s="694"/>
      <c r="DO52" s="694"/>
      <c r="DP52" s="694"/>
      <c r="DQ52" s="695"/>
      <c r="DR52" s="693"/>
      <c r="DS52" s="694"/>
      <c r="DT52" s="694"/>
      <c r="DU52" s="694"/>
      <c r="DV52" s="695"/>
      <c r="DW52" s="698"/>
      <c r="DX52" s="699"/>
      <c r="DY52" s="699"/>
      <c r="DZ52" s="699"/>
      <c r="EA52" s="700"/>
    </row>
    <row r="53" spans="2:131" ht="22.5" customHeight="1">
      <c r="B53" s="184">
        <v>26</v>
      </c>
      <c r="C53" s="676"/>
      <c r="D53" s="677"/>
      <c r="E53" s="677"/>
      <c r="F53" s="677"/>
      <c r="G53" s="677"/>
      <c r="H53" s="677"/>
      <c r="I53" s="677"/>
      <c r="J53" s="677"/>
      <c r="K53" s="677"/>
      <c r="L53" s="677"/>
      <c r="M53" s="677"/>
      <c r="N53" s="677"/>
      <c r="O53" s="677"/>
      <c r="P53" s="677"/>
      <c r="Q53" s="678"/>
      <c r="R53" s="679"/>
      <c r="S53" s="680"/>
      <c r="T53" s="680"/>
      <c r="U53" s="680"/>
      <c r="V53" s="680"/>
      <c r="W53" s="680"/>
      <c r="X53" s="680"/>
      <c r="Y53" s="680"/>
      <c r="Z53" s="680"/>
      <c r="AA53" s="680"/>
      <c r="AB53" s="680"/>
      <c r="AC53" s="680"/>
      <c r="AD53" s="680"/>
      <c r="AE53" s="680"/>
      <c r="AF53" s="681"/>
      <c r="AG53" s="754"/>
      <c r="AH53" s="680"/>
      <c r="AI53" s="680"/>
      <c r="AJ53" s="680"/>
      <c r="AK53" s="755"/>
      <c r="AL53" s="708"/>
      <c r="AM53" s="704"/>
      <c r="AN53" s="704"/>
      <c r="AO53" s="704"/>
      <c r="AP53" s="704"/>
      <c r="AQ53" s="704"/>
      <c r="AR53" s="704"/>
      <c r="AS53" s="704"/>
      <c r="AT53" s="704"/>
      <c r="AU53" s="704"/>
      <c r="AV53" s="704"/>
      <c r="AW53" s="704"/>
      <c r="AX53" s="704"/>
      <c r="AY53" s="704"/>
      <c r="AZ53" s="704"/>
      <c r="BA53" s="757"/>
      <c r="BB53" s="757"/>
      <c r="BC53" s="757"/>
      <c r="BD53" s="757"/>
      <c r="BE53" s="757"/>
      <c r="BF53" s="696"/>
      <c r="BG53" s="696"/>
      <c r="BH53" s="696"/>
      <c r="BI53" s="696"/>
      <c r="BJ53" s="697"/>
      <c r="BR53" s="184">
        <v>47</v>
      </c>
      <c r="BS53" s="185"/>
      <c r="BT53" s="701"/>
      <c r="BU53" s="702"/>
      <c r="BV53" s="702"/>
      <c r="BW53" s="702"/>
      <c r="BX53" s="702"/>
      <c r="BY53" s="702"/>
      <c r="BZ53" s="702"/>
      <c r="CA53" s="702"/>
      <c r="CB53" s="702"/>
      <c r="CC53" s="702"/>
      <c r="CD53" s="702"/>
      <c r="CE53" s="702"/>
      <c r="CF53" s="702"/>
      <c r="CG53" s="702"/>
      <c r="CH53" s="703"/>
      <c r="CI53" s="693"/>
      <c r="CJ53" s="694"/>
      <c r="CK53" s="694"/>
      <c r="CL53" s="694"/>
      <c r="CM53" s="695"/>
      <c r="CN53" s="693"/>
      <c r="CO53" s="694"/>
      <c r="CP53" s="694"/>
      <c r="CQ53" s="694"/>
      <c r="CR53" s="695"/>
      <c r="CS53" s="693"/>
      <c r="CT53" s="694"/>
      <c r="CU53" s="694"/>
      <c r="CV53" s="694"/>
      <c r="CW53" s="695"/>
      <c r="CX53" s="693"/>
      <c r="CY53" s="694"/>
      <c r="CZ53" s="694"/>
      <c r="DA53" s="694"/>
      <c r="DB53" s="695"/>
      <c r="DC53" s="693"/>
      <c r="DD53" s="694"/>
      <c r="DE53" s="694"/>
      <c r="DF53" s="694"/>
      <c r="DG53" s="695"/>
      <c r="DH53" s="693"/>
      <c r="DI53" s="694"/>
      <c r="DJ53" s="694"/>
      <c r="DK53" s="694"/>
      <c r="DL53" s="695"/>
      <c r="DM53" s="693"/>
      <c r="DN53" s="694"/>
      <c r="DO53" s="694"/>
      <c r="DP53" s="694"/>
      <c r="DQ53" s="695"/>
      <c r="DR53" s="693"/>
      <c r="DS53" s="694"/>
      <c r="DT53" s="694"/>
      <c r="DU53" s="694"/>
      <c r="DV53" s="695"/>
      <c r="DW53" s="698"/>
      <c r="DX53" s="699"/>
      <c r="DY53" s="699"/>
      <c r="DZ53" s="699"/>
      <c r="EA53" s="700"/>
    </row>
    <row r="54" spans="2:131" ht="22.5" customHeight="1">
      <c r="B54" s="184">
        <v>27</v>
      </c>
      <c r="C54" s="676"/>
      <c r="D54" s="677"/>
      <c r="E54" s="677"/>
      <c r="F54" s="677"/>
      <c r="G54" s="677"/>
      <c r="H54" s="677"/>
      <c r="I54" s="677"/>
      <c r="J54" s="677"/>
      <c r="K54" s="677"/>
      <c r="L54" s="677"/>
      <c r="M54" s="677"/>
      <c r="N54" s="677"/>
      <c r="O54" s="677"/>
      <c r="P54" s="677"/>
      <c r="Q54" s="678"/>
      <c r="R54" s="679"/>
      <c r="S54" s="680"/>
      <c r="T54" s="680"/>
      <c r="U54" s="680"/>
      <c r="V54" s="680"/>
      <c r="W54" s="680"/>
      <c r="X54" s="680"/>
      <c r="Y54" s="680"/>
      <c r="Z54" s="680"/>
      <c r="AA54" s="680"/>
      <c r="AB54" s="680"/>
      <c r="AC54" s="680"/>
      <c r="AD54" s="680"/>
      <c r="AE54" s="680"/>
      <c r="AF54" s="681"/>
      <c r="AG54" s="754"/>
      <c r="AH54" s="680"/>
      <c r="AI54" s="680"/>
      <c r="AJ54" s="680"/>
      <c r="AK54" s="755"/>
      <c r="AL54" s="708"/>
      <c r="AM54" s="704"/>
      <c r="AN54" s="704"/>
      <c r="AO54" s="704"/>
      <c r="AP54" s="704"/>
      <c r="AQ54" s="704"/>
      <c r="AR54" s="704"/>
      <c r="AS54" s="704"/>
      <c r="AT54" s="704"/>
      <c r="AU54" s="704"/>
      <c r="AV54" s="704"/>
      <c r="AW54" s="704"/>
      <c r="AX54" s="704"/>
      <c r="AY54" s="704"/>
      <c r="AZ54" s="704"/>
      <c r="BA54" s="757"/>
      <c r="BB54" s="757"/>
      <c r="BC54" s="757"/>
      <c r="BD54" s="757"/>
      <c r="BE54" s="757"/>
      <c r="BF54" s="696"/>
      <c r="BG54" s="696"/>
      <c r="BH54" s="696"/>
      <c r="BI54" s="696"/>
      <c r="BJ54" s="697"/>
      <c r="BR54" s="184">
        <v>48</v>
      </c>
      <c r="BS54" s="185"/>
      <c r="BT54" s="701"/>
      <c r="BU54" s="702"/>
      <c r="BV54" s="702"/>
      <c r="BW54" s="702"/>
      <c r="BX54" s="702"/>
      <c r="BY54" s="702"/>
      <c r="BZ54" s="702"/>
      <c r="CA54" s="702"/>
      <c r="CB54" s="702"/>
      <c r="CC54" s="702"/>
      <c r="CD54" s="702"/>
      <c r="CE54" s="702"/>
      <c r="CF54" s="702"/>
      <c r="CG54" s="702"/>
      <c r="CH54" s="703"/>
      <c r="CI54" s="693"/>
      <c r="CJ54" s="694"/>
      <c r="CK54" s="694"/>
      <c r="CL54" s="694"/>
      <c r="CM54" s="695"/>
      <c r="CN54" s="693"/>
      <c r="CO54" s="694"/>
      <c r="CP54" s="694"/>
      <c r="CQ54" s="694"/>
      <c r="CR54" s="695"/>
      <c r="CS54" s="693"/>
      <c r="CT54" s="694"/>
      <c r="CU54" s="694"/>
      <c r="CV54" s="694"/>
      <c r="CW54" s="695"/>
      <c r="CX54" s="693"/>
      <c r="CY54" s="694"/>
      <c r="CZ54" s="694"/>
      <c r="DA54" s="694"/>
      <c r="DB54" s="695"/>
      <c r="DC54" s="693"/>
      <c r="DD54" s="694"/>
      <c r="DE54" s="694"/>
      <c r="DF54" s="694"/>
      <c r="DG54" s="695"/>
      <c r="DH54" s="693"/>
      <c r="DI54" s="694"/>
      <c r="DJ54" s="694"/>
      <c r="DK54" s="694"/>
      <c r="DL54" s="695"/>
      <c r="DM54" s="693"/>
      <c r="DN54" s="694"/>
      <c r="DO54" s="694"/>
      <c r="DP54" s="694"/>
      <c r="DQ54" s="695"/>
      <c r="DR54" s="693"/>
      <c r="DS54" s="694"/>
      <c r="DT54" s="694"/>
      <c r="DU54" s="694"/>
      <c r="DV54" s="695"/>
      <c r="DW54" s="698"/>
      <c r="DX54" s="699"/>
      <c r="DY54" s="699"/>
      <c r="DZ54" s="699"/>
      <c r="EA54" s="700"/>
    </row>
    <row r="55" spans="2:131" ht="22.5" customHeight="1">
      <c r="B55" s="184">
        <v>28</v>
      </c>
      <c r="C55" s="676"/>
      <c r="D55" s="677"/>
      <c r="E55" s="677"/>
      <c r="F55" s="677"/>
      <c r="G55" s="677"/>
      <c r="H55" s="677"/>
      <c r="I55" s="677"/>
      <c r="J55" s="677"/>
      <c r="K55" s="677"/>
      <c r="L55" s="677"/>
      <c r="M55" s="677"/>
      <c r="N55" s="677"/>
      <c r="O55" s="677"/>
      <c r="P55" s="677"/>
      <c r="Q55" s="678"/>
      <c r="R55" s="679"/>
      <c r="S55" s="680"/>
      <c r="T55" s="680"/>
      <c r="U55" s="680"/>
      <c r="V55" s="680"/>
      <c r="W55" s="680"/>
      <c r="X55" s="680"/>
      <c r="Y55" s="680"/>
      <c r="Z55" s="680"/>
      <c r="AA55" s="680"/>
      <c r="AB55" s="680"/>
      <c r="AC55" s="680"/>
      <c r="AD55" s="680"/>
      <c r="AE55" s="680"/>
      <c r="AF55" s="681"/>
      <c r="AG55" s="754"/>
      <c r="AH55" s="680"/>
      <c r="AI55" s="680"/>
      <c r="AJ55" s="680"/>
      <c r="AK55" s="755"/>
      <c r="AL55" s="708"/>
      <c r="AM55" s="704"/>
      <c r="AN55" s="704"/>
      <c r="AO55" s="704"/>
      <c r="AP55" s="704"/>
      <c r="AQ55" s="704"/>
      <c r="AR55" s="704"/>
      <c r="AS55" s="704"/>
      <c r="AT55" s="704"/>
      <c r="AU55" s="704"/>
      <c r="AV55" s="704"/>
      <c r="AW55" s="704"/>
      <c r="AX55" s="704"/>
      <c r="AY55" s="704"/>
      <c r="AZ55" s="704"/>
      <c r="BA55" s="757"/>
      <c r="BB55" s="757"/>
      <c r="BC55" s="757"/>
      <c r="BD55" s="757"/>
      <c r="BE55" s="757"/>
      <c r="BF55" s="696"/>
      <c r="BG55" s="696"/>
      <c r="BH55" s="696"/>
      <c r="BI55" s="696"/>
      <c r="BJ55" s="697"/>
      <c r="BR55" s="184">
        <v>49</v>
      </c>
      <c r="BS55" s="185"/>
      <c r="BT55" s="701"/>
      <c r="BU55" s="702"/>
      <c r="BV55" s="702"/>
      <c r="BW55" s="702"/>
      <c r="BX55" s="702"/>
      <c r="BY55" s="702"/>
      <c r="BZ55" s="702"/>
      <c r="CA55" s="702"/>
      <c r="CB55" s="702"/>
      <c r="CC55" s="702"/>
      <c r="CD55" s="702"/>
      <c r="CE55" s="702"/>
      <c r="CF55" s="702"/>
      <c r="CG55" s="702"/>
      <c r="CH55" s="703"/>
      <c r="CI55" s="693"/>
      <c r="CJ55" s="694"/>
      <c r="CK55" s="694"/>
      <c r="CL55" s="694"/>
      <c r="CM55" s="695"/>
      <c r="CN55" s="693"/>
      <c r="CO55" s="694"/>
      <c r="CP55" s="694"/>
      <c r="CQ55" s="694"/>
      <c r="CR55" s="695"/>
      <c r="CS55" s="693"/>
      <c r="CT55" s="694"/>
      <c r="CU55" s="694"/>
      <c r="CV55" s="694"/>
      <c r="CW55" s="695"/>
      <c r="CX55" s="693"/>
      <c r="CY55" s="694"/>
      <c r="CZ55" s="694"/>
      <c r="DA55" s="694"/>
      <c r="DB55" s="695"/>
      <c r="DC55" s="693"/>
      <c r="DD55" s="694"/>
      <c r="DE55" s="694"/>
      <c r="DF55" s="694"/>
      <c r="DG55" s="695"/>
      <c r="DH55" s="693"/>
      <c r="DI55" s="694"/>
      <c r="DJ55" s="694"/>
      <c r="DK55" s="694"/>
      <c r="DL55" s="695"/>
      <c r="DM55" s="693"/>
      <c r="DN55" s="694"/>
      <c r="DO55" s="694"/>
      <c r="DP55" s="694"/>
      <c r="DQ55" s="695"/>
      <c r="DR55" s="693"/>
      <c r="DS55" s="694"/>
      <c r="DT55" s="694"/>
      <c r="DU55" s="694"/>
      <c r="DV55" s="695"/>
      <c r="DW55" s="698"/>
      <c r="DX55" s="699"/>
      <c r="DY55" s="699"/>
      <c r="DZ55" s="699"/>
      <c r="EA55" s="700"/>
    </row>
    <row r="56" spans="2:131" ht="22.5" customHeight="1">
      <c r="B56" s="184">
        <v>29</v>
      </c>
      <c r="C56" s="676"/>
      <c r="D56" s="677"/>
      <c r="E56" s="677"/>
      <c r="F56" s="677"/>
      <c r="G56" s="677"/>
      <c r="H56" s="677"/>
      <c r="I56" s="677"/>
      <c r="J56" s="677"/>
      <c r="K56" s="677"/>
      <c r="L56" s="677"/>
      <c r="M56" s="677"/>
      <c r="N56" s="677"/>
      <c r="O56" s="677"/>
      <c r="P56" s="677"/>
      <c r="Q56" s="678"/>
      <c r="R56" s="679"/>
      <c r="S56" s="680"/>
      <c r="T56" s="680"/>
      <c r="U56" s="680"/>
      <c r="V56" s="680"/>
      <c r="W56" s="680"/>
      <c r="X56" s="680"/>
      <c r="Y56" s="680"/>
      <c r="Z56" s="680"/>
      <c r="AA56" s="680"/>
      <c r="AB56" s="680"/>
      <c r="AC56" s="680"/>
      <c r="AD56" s="680"/>
      <c r="AE56" s="680"/>
      <c r="AF56" s="681"/>
      <c r="AG56" s="754"/>
      <c r="AH56" s="680"/>
      <c r="AI56" s="680"/>
      <c r="AJ56" s="680"/>
      <c r="AK56" s="755"/>
      <c r="AL56" s="708"/>
      <c r="AM56" s="704"/>
      <c r="AN56" s="704"/>
      <c r="AO56" s="704"/>
      <c r="AP56" s="704"/>
      <c r="AQ56" s="704"/>
      <c r="AR56" s="704"/>
      <c r="AS56" s="704"/>
      <c r="AT56" s="704"/>
      <c r="AU56" s="704"/>
      <c r="AV56" s="704"/>
      <c r="AW56" s="704"/>
      <c r="AX56" s="704"/>
      <c r="AY56" s="704"/>
      <c r="AZ56" s="704"/>
      <c r="BA56" s="757"/>
      <c r="BB56" s="757"/>
      <c r="BC56" s="757"/>
      <c r="BD56" s="757"/>
      <c r="BE56" s="757"/>
      <c r="BF56" s="696"/>
      <c r="BG56" s="696"/>
      <c r="BH56" s="696"/>
      <c r="BI56" s="696"/>
      <c r="BJ56" s="697"/>
      <c r="BR56" s="184">
        <v>50</v>
      </c>
      <c r="BS56" s="185"/>
      <c r="BT56" s="701"/>
      <c r="BU56" s="702"/>
      <c r="BV56" s="702"/>
      <c r="BW56" s="702"/>
      <c r="BX56" s="702"/>
      <c r="BY56" s="702"/>
      <c r="BZ56" s="702"/>
      <c r="CA56" s="702"/>
      <c r="CB56" s="702"/>
      <c r="CC56" s="702"/>
      <c r="CD56" s="702"/>
      <c r="CE56" s="702"/>
      <c r="CF56" s="702"/>
      <c r="CG56" s="702"/>
      <c r="CH56" s="703"/>
      <c r="CI56" s="693"/>
      <c r="CJ56" s="694"/>
      <c r="CK56" s="694"/>
      <c r="CL56" s="694"/>
      <c r="CM56" s="695"/>
      <c r="CN56" s="693"/>
      <c r="CO56" s="694"/>
      <c r="CP56" s="694"/>
      <c r="CQ56" s="694"/>
      <c r="CR56" s="695"/>
      <c r="CS56" s="693"/>
      <c r="CT56" s="694"/>
      <c r="CU56" s="694"/>
      <c r="CV56" s="694"/>
      <c r="CW56" s="695"/>
      <c r="CX56" s="693"/>
      <c r="CY56" s="694"/>
      <c r="CZ56" s="694"/>
      <c r="DA56" s="694"/>
      <c r="DB56" s="695"/>
      <c r="DC56" s="693"/>
      <c r="DD56" s="694"/>
      <c r="DE56" s="694"/>
      <c r="DF56" s="694"/>
      <c r="DG56" s="695"/>
      <c r="DH56" s="693"/>
      <c r="DI56" s="694"/>
      <c r="DJ56" s="694"/>
      <c r="DK56" s="694"/>
      <c r="DL56" s="695"/>
      <c r="DM56" s="693"/>
      <c r="DN56" s="694"/>
      <c r="DO56" s="694"/>
      <c r="DP56" s="694"/>
      <c r="DQ56" s="695"/>
      <c r="DR56" s="693"/>
      <c r="DS56" s="694"/>
      <c r="DT56" s="694"/>
      <c r="DU56" s="694"/>
      <c r="DV56" s="695"/>
      <c r="DW56" s="698"/>
      <c r="DX56" s="699"/>
      <c r="DY56" s="699"/>
      <c r="DZ56" s="699"/>
      <c r="EA56" s="700"/>
    </row>
    <row r="57" spans="2:131" ht="22.5" customHeight="1">
      <c r="B57" s="184">
        <v>30</v>
      </c>
      <c r="C57" s="676"/>
      <c r="D57" s="677"/>
      <c r="E57" s="677"/>
      <c r="F57" s="677"/>
      <c r="G57" s="677"/>
      <c r="H57" s="677"/>
      <c r="I57" s="677"/>
      <c r="J57" s="677"/>
      <c r="K57" s="677"/>
      <c r="L57" s="677"/>
      <c r="M57" s="677"/>
      <c r="N57" s="677"/>
      <c r="O57" s="677"/>
      <c r="P57" s="677"/>
      <c r="Q57" s="678"/>
      <c r="R57" s="679"/>
      <c r="S57" s="680"/>
      <c r="T57" s="680"/>
      <c r="U57" s="680"/>
      <c r="V57" s="680"/>
      <c r="W57" s="680"/>
      <c r="X57" s="680"/>
      <c r="Y57" s="680"/>
      <c r="Z57" s="680"/>
      <c r="AA57" s="680"/>
      <c r="AB57" s="680"/>
      <c r="AC57" s="680"/>
      <c r="AD57" s="680"/>
      <c r="AE57" s="680"/>
      <c r="AF57" s="681"/>
      <c r="AG57" s="754"/>
      <c r="AH57" s="680"/>
      <c r="AI57" s="680"/>
      <c r="AJ57" s="680"/>
      <c r="AK57" s="755"/>
      <c r="AL57" s="708"/>
      <c r="AM57" s="704"/>
      <c r="AN57" s="704"/>
      <c r="AO57" s="704"/>
      <c r="AP57" s="704"/>
      <c r="AQ57" s="704"/>
      <c r="AR57" s="704"/>
      <c r="AS57" s="704"/>
      <c r="AT57" s="704"/>
      <c r="AU57" s="704"/>
      <c r="AV57" s="704"/>
      <c r="AW57" s="704"/>
      <c r="AX57" s="704"/>
      <c r="AY57" s="704"/>
      <c r="AZ57" s="704"/>
      <c r="BA57" s="757"/>
      <c r="BB57" s="757"/>
      <c r="BC57" s="757"/>
      <c r="BD57" s="757"/>
      <c r="BE57" s="757"/>
      <c r="BF57" s="696"/>
      <c r="BG57" s="696"/>
      <c r="BH57" s="696"/>
      <c r="BI57" s="696"/>
      <c r="BJ57" s="697"/>
      <c r="BR57" s="184">
        <v>51</v>
      </c>
      <c r="BS57" s="185"/>
      <c r="BT57" s="701"/>
      <c r="BU57" s="702"/>
      <c r="BV57" s="702"/>
      <c r="BW57" s="702"/>
      <c r="BX57" s="702"/>
      <c r="BY57" s="702"/>
      <c r="BZ57" s="702"/>
      <c r="CA57" s="702"/>
      <c r="CB57" s="702"/>
      <c r="CC57" s="702"/>
      <c r="CD57" s="702"/>
      <c r="CE57" s="702"/>
      <c r="CF57" s="702"/>
      <c r="CG57" s="702"/>
      <c r="CH57" s="703"/>
      <c r="CI57" s="693"/>
      <c r="CJ57" s="694"/>
      <c r="CK57" s="694"/>
      <c r="CL57" s="694"/>
      <c r="CM57" s="695"/>
      <c r="CN57" s="693"/>
      <c r="CO57" s="694"/>
      <c r="CP57" s="694"/>
      <c r="CQ57" s="694"/>
      <c r="CR57" s="695"/>
      <c r="CS57" s="693"/>
      <c r="CT57" s="694"/>
      <c r="CU57" s="694"/>
      <c r="CV57" s="694"/>
      <c r="CW57" s="695"/>
      <c r="CX57" s="693"/>
      <c r="CY57" s="694"/>
      <c r="CZ57" s="694"/>
      <c r="DA57" s="694"/>
      <c r="DB57" s="695"/>
      <c r="DC57" s="693"/>
      <c r="DD57" s="694"/>
      <c r="DE57" s="694"/>
      <c r="DF57" s="694"/>
      <c r="DG57" s="695"/>
      <c r="DH57" s="693"/>
      <c r="DI57" s="694"/>
      <c r="DJ57" s="694"/>
      <c r="DK57" s="694"/>
      <c r="DL57" s="695"/>
      <c r="DM57" s="693"/>
      <c r="DN57" s="694"/>
      <c r="DO57" s="694"/>
      <c r="DP57" s="694"/>
      <c r="DQ57" s="695"/>
      <c r="DR57" s="693"/>
      <c r="DS57" s="694"/>
      <c r="DT57" s="694"/>
      <c r="DU57" s="694"/>
      <c r="DV57" s="695"/>
      <c r="DW57" s="698"/>
      <c r="DX57" s="699"/>
      <c r="DY57" s="699"/>
      <c r="DZ57" s="699"/>
      <c r="EA57" s="700"/>
    </row>
    <row r="58" spans="2:131" ht="22.5" customHeight="1">
      <c r="B58" s="184">
        <v>31</v>
      </c>
      <c r="C58" s="676"/>
      <c r="D58" s="677"/>
      <c r="E58" s="677"/>
      <c r="F58" s="677"/>
      <c r="G58" s="677"/>
      <c r="H58" s="677"/>
      <c r="I58" s="677"/>
      <c r="J58" s="677"/>
      <c r="K58" s="677"/>
      <c r="L58" s="677"/>
      <c r="M58" s="677"/>
      <c r="N58" s="677"/>
      <c r="O58" s="677"/>
      <c r="P58" s="677"/>
      <c r="Q58" s="678"/>
      <c r="R58" s="679"/>
      <c r="S58" s="680"/>
      <c r="T58" s="680"/>
      <c r="U58" s="680"/>
      <c r="V58" s="680"/>
      <c r="W58" s="680"/>
      <c r="X58" s="680"/>
      <c r="Y58" s="680"/>
      <c r="Z58" s="680"/>
      <c r="AA58" s="680"/>
      <c r="AB58" s="680"/>
      <c r="AC58" s="680"/>
      <c r="AD58" s="680"/>
      <c r="AE58" s="680"/>
      <c r="AF58" s="681"/>
      <c r="AG58" s="754"/>
      <c r="AH58" s="680"/>
      <c r="AI58" s="680"/>
      <c r="AJ58" s="680"/>
      <c r="AK58" s="755"/>
      <c r="AL58" s="708"/>
      <c r="AM58" s="704"/>
      <c r="AN58" s="704"/>
      <c r="AO58" s="704"/>
      <c r="AP58" s="704"/>
      <c r="AQ58" s="704"/>
      <c r="AR58" s="704"/>
      <c r="AS58" s="704"/>
      <c r="AT58" s="704"/>
      <c r="AU58" s="704"/>
      <c r="AV58" s="704"/>
      <c r="AW58" s="704"/>
      <c r="AX58" s="704"/>
      <c r="AY58" s="704"/>
      <c r="AZ58" s="704"/>
      <c r="BA58" s="757"/>
      <c r="BB58" s="757"/>
      <c r="BC58" s="757"/>
      <c r="BD58" s="757"/>
      <c r="BE58" s="757"/>
      <c r="BF58" s="696"/>
      <c r="BG58" s="696"/>
      <c r="BH58" s="696"/>
      <c r="BI58" s="696"/>
      <c r="BJ58" s="697"/>
      <c r="BR58" s="184">
        <v>52</v>
      </c>
      <c r="BS58" s="185"/>
      <c r="BT58" s="701"/>
      <c r="BU58" s="702"/>
      <c r="BV58" s="702"/>
      <c r="BW58" s="702"/>
      <c r="BX58" s="702"/>
      <c r="BY58" s="702"/>
      <c r="BZ58" s="702"/>
      <c r="CA58" s="702"/>
      <c r="CB58" s="702"/>
      <c r="CC58" s="702"/>
      <c r="CD58" s="702"/>
      <c r="CE58" s="702"/>
      <c r="CF58" s="702"/>
      <c r="CG58" s="702"/>
      <c r="CH58" s="703"/>
      <c r="CI58" s="693"/>
      <c r="CJ58" s="694"/>
      <c r="CK58" s="694"/>
      <c r="CL58" s="694"/>
      <c r="CM58" s="695"/>
      <c r="CN58" s="693"/>
      <c r="CO58" s="694"/>
      <c r="CP58" s="694"/>
      <c r="CQ58" s="694"/>
      <c r="CR58" s="695"/>
      <c r="CS58" s="693"/>
      <c r="CT58" s="694"/>
      <c r="CU58" s="694"/>
      <c r="CV58" s="694"/>
      <c r="CW58" s="695"/>
      <c r="CX58" s="693"/>
      <c r="CY58" s="694"/>
      <c r="CZ58" s="694"/>
      <c r="DA58" s="694"/>
      <c r="DB58" s="695"/>
      <c r="DC58" s="693"/>
      <c r="DD58" s="694"/>
      <c r="DE58" s="694"/>
      <c r="DF58" s="694"/>
      <c r="DG58" s="695"/>
      <c r="DH58" s="693"/>
      <c r="DI58" s="694"/>
      <c r="DJ58" s="694"/>
      <c r="DK58" s="694"/>
      <c r="DL58" s="695"/>
      <c r="DM58" s="693"/>
      <c r="DN58" s="694"/>
      <c r="DO58" s="694"/>
      <c r="DP58" s="694"/>
      <c r="DQ58" s="695"/>
      <c r="DR58" s="693"/>
      <c r="DS58" s="694"/>
      <c r="DT58" s="694"/>
      <c r="DU58" s="694"/>
      <c r="DV58" s="695"/>
      <c r="DW58" s="698"/>
      <c r="DX58" s="699"/>
      <c r="DY58" s="699"/>
      <c r="DZ58" s="699"/>
      <c r="EA58" s="700"/>
    </row>
    <row r="59" spans="2:131" ht="22.5" customHeight="1">
      <c r="B59" s="184">
        <v>32</v>
      </c>
      <c r="C59" s="676"/>
      <c r="D59" s="677"/>
      <c r="E59" s="677"/>
      <c r="F59" s="677"/>
      <c r="G59" s="677"/>
      <c r="H59" s="677"/>
      <c r="I59" s="677"/>
      <c r="J59" s="677"/>
      <c r="K59" s="677"/>
      <c r="L59" s="677"/>
      <c r="M59" s="677"/>
      <c r="N59" s="677"/>
      <c r="O59" s="677"/>
      <c r="P59" s="677"/>
      <c r="Q59" s="678"/>
      <c r="R59" s="679"/>
      <c r="S59" s="680"/>
      <c r="T59" s="680"/>
      <c r="U59" s="680"/>
      <c r="V59" s="680"/>
      <c r="W59" s="680"/>
      <c r="X59" s="680"/>
      <c r="Y59" s="680"/>
      <c r="Z59" s="680"/>
      <c r="AA59" s="680"/>
      <c r="AB59" s="680"/>
      <c r="AC59" s="680"/>
      <c r="AD59" s="680"/>
      <c r="AE59" s="680"/>
      <c r="AF59" s="681"/>
      <c r="AG59" s="754"/>
      <c r="AH59" s="680"/>
      <c r="AI59" s="680"/>
      <c r="AJ59" s="680"/>
      <c r="AK59" s="755"/>
      <c r="AL59" s="708"/>
      <c r="AM59" s="704"/>
      <c r="AN59" s="704"/>
      <c r="AO59" s="704"/>
      <c r="AP59" s="704"/>
      <c r="AQ59" s="704"/>
      <c r="AR59" s="704"/>
      <c r="AS59" s="704"/>
      <c r="AT59" s="704"/>
      <c r="AU59" s="704"/>
      <c r="AV59" s="704"/>
      <c r="AW59" s="704"/>
      <c r="AX59" s="704"/>
      <c r="AY59" s="704"/>
      <c r="AZ59" s="704"/>
      <c r="BA59" s="757"/>
      <c r="BB59" s="757"/>
      <c r="BC59" s="757"/>
      <c r="BD59" s="757"/>
      <c r="BE59" s="757"/>
      <c r="BF59" s="696"/>
      <c r="BG59" s="696"/>
      <c r="BH59" s="696"/>
      <c r="BI59" s="696"/>
      <c r="BJ59" s="697"/>
      <c r="BR59" s="184">
        <v>53</v>
      </c>
      <c r="BS59" s="185"/>
      <c r="BT59" s="701"/>
      <c r="BU59" s="702"/>
      <c r="BV59" s="702"/>
      <c r="BW59" s="702"/>
      <c r="BX59" s="702"/>
      <c r="BY59" s="702"/>
      <c r="BZ59" s="702"/>
      <c r="CA59" s="702"/>
      <c r="CB59" s="702"/>
      <c r="CC59" s="702"/>
      <c r="CD59" s="702"/>
      <c r="CE59" s="702"/>
      <c r="CF59" s="702"/>
      <c r="CG59" s="702"/>
      <c r="CH59" s="703"/>
      <c r="CI59" s="693"/>
      <c r="CJ59" s="694"/>
      <c r="CK59" s="694"/>
      <c r="CL59" s="694"/>
      <c r="CM59" s="695"/>
      <c r="CN59" s="693"/>
      <c r="CO59" s="694"/>
      <c r="CP59" s="694"/>
      <c r="CQ59" s="694"/>
      <c r="CR59" s="695"/>
      <c r="CS59" s="693"/>
      <c r="CT59" s="694"/>
      <c r="CU59" s="694"/>
      <c r="CV59" s="694"/>
      <c r="CW59" s="695"/>
      <c r="CX59" s="693"/>
      <c r="CY59" s="694"/>
      <c r="CZ59" s="694"/>
      <c r="DA59" s="694"/>
      <c r="DB59" s="695"/>
      <c r="DC59" s="693"/>
      <c r="DD59" s="694"/>
      <c r="DE59" s="694"/>
      <c r="DF59" s="694"/>
      <c r="DG59" s="695"/>
      <c r="DH59" s="693"/>
      <c r="DI59" s="694"/>
      <c r="DJ59" s="694"/>
      <c r="DK59" s="694"/>
      <c r="DL59" s="695"/>
      <c r="DM59" s="693"/>
      <c r="DN59" s="694"/>
      <c r="DO59" s="694"/>
      <c r="DP59" s="694"/>
      <c r="DQ59" s="695"/>
      <c r="DR59" s="693"/>
      <c r="DS59" s="694"/>
      <c r="DT59" s="694"/>
      <c r="DU59" s="694"/>
      <c r="DV59" s="695"/>
      <c r="DW59" s="698"/>
      <c r="DX59" s="699"/>
      <c r="DY59" s="699"/>
      <c r="DZ59" s="699"/>
      <c r="EA59" s="700"/>
    </row>
    <row r="60" spans="2:131" ht="22.5" customHeight="1">
      <c r="B60" s="184">
        <v>33</v>
      </c>
      <c r="C60" s="676"/>
      <c r="D60" s="677"/>
      <c r="E60" s="677"/>
      <c r="F60" s="677"/>
      <c r="G60" s="677"/>
      <c r="H60" s="677"/>
      <c r="I60" s="677"/>
      <c r="J60" s="677"/>
      <c r="K60" s="677"/>
      <c r="L60" s="677"/>
      <c r="M60" s="677"/>
      <c r="N60" s="677"/>
      <c r="O60" s="677"/>
      <c r="P60" s="677"/>
      <c r="Q60" s="678"/>
      <c r="R60" s="679"/>
      <c r="S60" s="680"/>
      <c r="T60" s="680"/>
      <c r="U60" s="680"/>
      <c r="V60" s="680"/>
      <c r="W60" s="680"/>
      <c r="X60" s="680"/>
      <c r="Y60" s="680"/>
      <c r="Z60" s="680"/>
      <c r="AA60" s="680"/>
      <c r="AB60" s="680"/>
      <c r="AC60" s="680"/>
      <c r="AD60" s="680"/>
      <c r="AE60" s="680"/>
      <c r="AF60" s="681"/>
      <c r="AG60" s="754"/>
      <c r="AH60" s="680"/>
      <c r="AI60" s="680"/>
      <c r="AJ60" s="680"/>
      <c r="AK60" s="755"/>
      <c r="AL60" s="708"/>
      <c r="AM60" s="704"/>
      <c r="AN60" s="704"/>
      <c r="AO60" s="704"/>
      <c r="AP60" s="704"/>
      <c r="AQ60" s="704"/>
      <c r="AR60" s="704"/>
      <c r="AS60" s="704"/>
      <c r="AT60" s="704"/>
      <c r="AU60" s="704"/>
      <c r="AV60" s="704"/>
      <c r="AW60" s="704"/>
      <c r="AX60" s="704"/>
      <c r="AY60" s="704"/>
      <c r="AZ60" s="704"/>
      <c r="BA60" s="757"/>
      <c r="BB60" s="757"/>
      <c r="BC60" s="757"/>
      <c r="BD60" s="757"/>
      <c r="BE60" s="757"/>
      <c r="BF60" s="696"/>
      <c r="BG60" s="696"/>
      <c r="BH60" s="696"/>
      <c r="BI60" s="696"/>
      <c r="BJ60" s="697"/>
      <c r="BR60" s="184">
        <v>54</v>
      </c>
      <c r="BS60" s="185"/>
      <c r="BT60" s="701"/>
      <c r="BU60" s="702"/>
      <c r="BV60" s="702"/>
      <c r="BW60" s="702"/>
      <c r="BX60" s="702"/>
      <c r="BY60" s="702"/>
      <c r="BZ60" s="702"/>
      <c r="CA60" s="702"/>
      <c r="CB60" s="702"/>
      <c r="CC60" s="702"/>
      <c r="CD60" s="702"/>
      <c r="CE60" s="702"/>
      <c r="CF60" s="702"/>
      <c r="CG60" s="702"/>
      <c r="CH60" s="703"/>
      <c r="CI60" s="693"/>
      <c r="CJ60" s="694"/>
      <c r="CK60" s="694"/>
      <c r="CL60" s="694"/>
      <c r="CM60" s="695"/>
      <c r="CN60" s="693"/>
      <c r="CO60" s="694"/>
      <c r="CP60" s="694"/>
      <c r="CQ60" s="694"/>
      <c r="CR60" s="695"/>
      <c r="CS60" s="693"/>
      <c r="CT60" s="694"/>
      <c r="CU60" s="694"/>
      <c r="CV60" s="694"/>
      <c r="CW60" s="695"/>
      <c r="CX60" s="693"/>
      <c r="CY60" s="694"/>
      <c r="CZ60" s="694"/>
      <c r="DA60" s="694"/>
      <c r="DB60" s="695"/>
      <c r="DC60" s="693"/>
      <c r="DD60" s="694"/>
      <c r="DE60" s="694"/>
      <c r="DF60" s="694"/>
      <c r="DG60" s="695"/>
      <c r="DH60" s="693"/>
      <c r="DI60" s="694"/>
      <c r="DJ60" s="694"/>
      <c r="DK60" s="694"/>
      <c r="DL60" s="695"/>
      <c r="DM60" s="693"/>
      <c r="DN60" s="694"/>
      <c r="DO60" s="694"/>
      <c r="DP60" s="694"/>
      <c r="DQ60" s="695"/>
      <c r="DR60" s="693"/>
      <c r="DS60" s="694"/>
      <c r="DT60" s="694"/>
      <c r="DU60" s="694"/>
      <c r="DV60" s="695"/>
      <c r="DW60" s="698"/>
      <c r="DX60" s="699"/>
      <c r="DY60" s="699"/>
      <c r="DZ60" s="699"/>
      <c r="EA60" s="700"/>
    </row>
    <row r="61" spans="2:131" ht="22.5" customHeight="1">
      <c r="B61" s="184">
        <v>34</v>
      </c>
      <c r="C61" s="676"/>
      <c r="D61" s="677"/>
      <c r="E61" s="677"/>
      <c r="F61" s="677"/>
      <c r="G61" s="677"/>
      <c r="H61" s="677"/>
      <c r="I61" s="677"/>
      <c r="J61" s="677"/>
      <c r="K61" s="677"/>
      <c r="L61" s="677"/>
      <c r="M61" s="677"/>
      <c r="N61" s="677"/>
      <c r="O61" s="677"/>
      <c r="P61" s="677"/>
      <c r="Q61" s="678"/>
      <c r="R61" s="679"/>
      <c r="S61" s="680"/>
      <c r="T61" s="680"/>
      <c r="U61" s="680"/>
      <c r="V61" s="680"/>
      <c r="W61" s="680"/>
      <c r="X61" s="680"/>
      <c r="Y61" s="680"/>
      <c r="Z61" s="680"/>
      <c r="AA61" s="680"/>
      <c r="AB61" s="680"/>
      <c r="AC61" s="680"/>
      <c r="AD61" s="680"/>
      <c r="AE61" s="680"/>
      <c r="AF61" s="681"/>
      <c r="AG61" s="754"/>
      <c r="AH61" s="680"/>
      <c r="AI61" s="680"/>
      <c r="AJ61" s="680"/>
      <c r="AK61" s="755"/>
      <c r="AL61" s="708"/>
      <c r="AM61" s="704"/>
      <c r="AN61" s="704"/>
      <c r="AO61" s="704"/>
      <c r="AP61" s="704"/>
      <c r="AQ61" s="704"/>
      <c r="AR61" s="704"/>
      <c r="AS61" s="704"/>
      <c r="AT61" s="704"/>
      <c r="AU61" s="704"/>
      <c r="AV61" s="704"/>
      <c r="AW61" s="704"/>
      <c r="AX61" s="704"/>
      <c r="AY61" s="704"/>
      <c r="AZ61" s="704"/>
      <c r="BA61" s="757"/>
      <c r="BB61" s="757"/>
      <c r="BC61" s="757"/>
      <c r="BD61" s="757"/>
      <c r="BE61" s="757"/>
      <c r="BF61" s="696"/>
      <c r="BG61" s="696"/>
      <c r="BH61" s="696"/>
      <c r="BI61" s="696"/>
      <c r="BJ61" s="697"/>
      <c r="BR61" s="184">
        <v>55</v>
      </c>
      <c r="BS61" s="185"/>
      <c r="BT61" s="701"/>
      <c r="BU61" s="702"/>
      <c r="BV61" s="702"/>
      <c r="BW61" s="702"/>
      <c r="BX61" s="702"/>
      <c r="BY61" s="702"/>
      <c r="BZ61" s="702"/>
      <c r="CA61" s="702"/>
      <c r="CB61" s="702"/>
      <c r="CC61" s="702"/>
      <c r="CD61" s="702"/>
      <c r="CE61" s="702"/>
      <c r="CF61" s="702"/>
      <c r="CG61" s="702"/>
      <c r="CH61" s="703"/>
      <c r="CI61" s="693"/>
      <c r="CJ61" s="694"/>
      <c r="CK61" s="694"/>
      <c r="CL61" s="694"/>
      <c r="CM61" s="695"/>
      <c r="CN61" s="693"/>
      <c r="CO61" s="694"/>
      <c r="CP61" s="694"/>
      <c r="CQ61" s="694"/>
      <c r="CR61" s="695"/>
      <c r="CS61" s="693"/>
      <c r="CT61" s="694"/>
      <c r="CU61" s="694"/>
      <c r="CV61" s="694"/>
      <c r="CW61" s="695"/>
      <c r="CX61" s="693"/>
      <c r="CY61" s="694"/>
      <c r="CZ61" s="694"/>
      <c r="DA61" s="694"/>
      <c r="DB61" s="695"/>
      <c r="DC61" s="693"/>
      <c r="DD61" s="694"/>
      <c r="DE61" s="694"/>
      <c r="DF61" s="694"/>
      <c r="DG61" s="695"/>
      <c r="DH61" s="693"/>
      <c r="DI61" s="694"/>
      <c r="DJ61" s="694"/>
      <c r="DK61" s="694"/>
      <c r="DL61" s="695"/>
      <c r="DM61" s="693"/>
      <c r="DN61" s="694"/>
      <c r="DO61" s="694"/>
      <c r="DP61" s="694"/>
      <c r="DQ61" s="695"/>
      <c r="DR61" s="693"/>
      <c r="DS61" s="694"/>
      <c r="DT61" s="694"/>
      <c r="DU61" s="694"/>
      <c r="DV61" s="695"/>
      <c r="DW61" s="698"/>
      <c r="DX61" s="699"/>
      <c r="DY61" s="699"/>
      <c r="DZ61" s="699"/>
      <c r="EA61" s="700"/>
    </row>
    <row r="62" spans="2:131" ht="22.5" customHeight="1">
      <c r="B62" s="184">
        <v>35</v>
      </c>
      <c r="C62" s="676"/>
      <c r="D62" s="677"/>
      <c r="E62" s="677"/>
      <c r="F62" s="677"/>
      <c r="G62" s="677"/>
      <c r="H62" s="677"/>
      <c r="I62" s="677"/>
      <c r="J62" s="677"/>
      <c r="K62" s="677"/>
      <c r="L62" s="677"/>
      <c r="M62" s="677"/>
      <c r="N62" s="677"/>
      <c r="O62" s="677"/>
      <c r="P62" s="677"/>
      <c r="Q62" s="678"/>
      <c r="R62" s="679"/>
      <c r="S62" s="680"/>
      <c r="T62" s="680"/>
      <c r="U62" s="680"/>
      <c r="V62" s="680"/>
      <c r="W62" s="680"/>
      <c r="X62" s="680"/>
      <c r="Y62" s="680"/>
      <c r="Z62" s="680"/>
      <c r="AA62" s="680"/>
      <c r="AB62" s="680"/>
      <c r="AC62" s="680"/>
      <c r="AD62" s="680"/>
      <c r="AE62" s="680"/>
      <c r="AF62" s="681"/>
      <c r="AG62" s="754"/>
      <c r="AH62" s="680"/>
      <c r="AI62" s="680"/>
      <c r="AJ62" s="680"/>
      <c r="AK62" s="755"/>
      <c r="AL62" s="708"/>
      <c r="AM62" s="704"/>
      <c r="AN62" s="704"/>
      <c r="AO62" s="704"/>
      <c r="AP62" s="704"/>
      <c r="AQ62" s="704"/>
      <c r="AR62" s="704"/>
      <c r="AS62" s="704"/>
      <c r="AT62" s="704"/>
      <c r="AU62" s="704"/>
      <c r="AV62" s="704"/>
      <c r="AW62" s="704"/>
      <c r="AX62" s="704"/>
      <c r="AY62" s="704"/>
      <c r="AZ62" s="704"/>
      <c r="BA62" s="757"/>
      <c r="BB62" s="757"/>
      <c r="BC62" s="757"/>
      <c r="BD62" s="757"/>
      <c r="BE62" s="757"/>
      <c r="BF62" s="696"/>
      <c r="BG62" s="696"/>
      <c r="BH62" s="696"/>
      <c r="BI62" s="696"/>
      <c r="BJ62" s="697"/>
      <c r="BR62" s="184">
        <v>56</v>
      </c>
      <c r="BS62" s="185"/>
      <c r="BT62" s="701"/>
      <c r="BU62" s="702"/>
      <c r="BV62" s="702"/>
      <c r="BW62" s="702"/>
      <c r="BX62" s="702"/>
      <c r="BY62" s="702"/>
      <c r="BZ62" s="702"/>
      <c r="CA62" s="702"/>
      <c r="CB62" s="702"/>
      <c r="CC62" s="702"/>
      <c r="CD62" s="702"/>
      <c r="CE62" s="702"/>
      <c r="CF62" s="702"/>
      <c r="CG62" s="702"/>
      <c r="CH62" s="703"/>
      <c r="CI62" s="693"/>
      <c r="CJ62" s="694"/>
      <c r="CK62" s="694"/>
      <c r="CL62" s="694"/>
      <c r="CM62" s="695"/>
      <c r="CN62" s="693"/>
      <c r="CO62" s="694"/>
      <c r="CP62" s="694"/>
      <c r="CQ62" s="694"/>
      <c r="CR62" s="695"/>
      <c r="CS62" s="693"/>
      <c r="CT62" s="694"/>
      <c r="CU62" s="694"/>
      <c r="CV62" s="694"/>
      <c r="CW62" s="695"/>
      <c r="CX62" s="693"/>
      <c r="CY62" s="694"/>
      <c r="CZ62" s="694"/>
      <c r="DA62" s="694"/>
      <c r="DB62" s="695"/>
      <c r="DC62" s="693"/>
      <c r="DD62" s="694"/>
      <c r="DE62" s="694"/>
      <c r="DF62" s="694"/>
      <c r="DG62" s="695"/>
      <c r="DH62" s="693"/>
      <c r="DI62" s="694"/>
      <c r="DJ62" s="694"/>
      <c r="DK62" s="694"/>
      <c r="DL62" s="695"/>
      <c r="DM62" s="693"/>
      <c r="DN62" s="694"/>
      <c r="DO62" s="694"/>
      <c r="DP62" s="694"/>
      <c r="DQ62" s="695"/>
      <c r="DR62" s="693"/>
      <c r="DS62" s="694"/>
      <c r="DT62" s="694"/>
      <c r="DU62" s="694"/>
      <c r="DV62" s="695"/>
      <c r="DW62" s="698"/>
      <c r="DX62" s="699"/>
      <c r="DY62" s="699"/>
      <c r="DZ62" s="699"/>
      <c r="EA62" s="700"/>
    </row>
    <row r="63" spans="2:131" ht="22.5" customHeight="1">
      <c r="B63" s="184">
        <v>36</v>
      </c>
      <c r="C63" s="676"/>
      <c r="D63" s="677"/>
      <c r="E63" s="677"/>
      <c r="F63" s="677"/>
      <c r="G63" s="677"/>
      <c r="H63" s="677"/>
      <c r="I63" s="677"/>
      <c r="J63" s="677"/>
      <c r="K63" s="677"/>
      <c r="L63" s="677"/>
      <c r="M63" s="677"/>
      <c r="N63" s="677"/>
      <c r="O63" s="677"/>
      <c r="P63" s="677"/>
      <c r="Q63" s="678"/>
      <c r="R63" s="679"/>
      <c r="S63" s="680"/>
      <c r="T63" s="680"/>
      <c r="U63" s="680"/>
      <c r="V63" s="680"/>
      <c r="W63" s="680"/>
      <c r="X63" s="680"/>
      <c r="Y63" s="680"/>
      <c r="Z63" s="680"/>
      <c r="AA63" s="680"/>
      <c r="AB63" s="680"/>
      <c r="AC63" s="680"/>
      <c r="AD63" s="680"/>
      <c r="AE63" s="680"/>
      <c r="AF63" s="681"/>
      <c r="AG63" s="754"/>
      <c r="AH63" s="680"/>
      <c r="AI63" s="680"/>
      <c r="AJ63" s="680"/>
      <c r="AK63" s="755"/>
      <c r="AL63" s="708"/>
      <c r="AM63" s="704"/>
      <c r="AN63" s="704"/>
      <c r="AO63" s="704"/>
      <c r="AP63" s="704"/>
      <c r="AQ63" s="704"/>
      <c r="AR63" s="704"/>
      <c r="AS63" s="704"/>
      <c r="AT63" s="704"/>
      <c r="AU63" s="704"/>
      <c r="AV63" s="704"/>
      <c r="AW63" s="704"/>
      <c r="AX63" s="704"/>
      <c r="AY63" s="704"/>
      <c r="AZ63" s="704"/>
      <c r="BA63" s="757"/>
      <c r="BB63" s="757"/>
      <c r="BC63" s="757"/>
      <c r="BD63" s="757"/>
      <c r="BE63" s="757"/>
      <c r="BF63" s="696"/>
      <c r="BG63" s="696"/>
      <c r="BH63" s="696"/>
      <c r="BI63" s="696"/>
      <c r="BJ63" s="697"/>
      <c r="BR63" s="184">
        <v>57</v>
      </c>
      <c r="BS63" s="185"/>
      <c r="BT63" s="701"/>
      <c r="BU63" s="702"/>
      <c r="BV63" s="702"/>
      <c r="BW63" s="702"/>
      <c r="BX63" s="702"/>
      <c r="BY63" s="702"/>
      <c r="BZ63" s="702"/>
      <c r="CA63" s="702"/>
      <c r="CB63" s="702"/>
      <c r="CC63" s="702"/>
      <c r="CD63" s="702"/>
      <c r="CE63" s="702"/>
      <c r="CF63" s="702"/>
      <c r="CG63" s="702"/>
      <c r="CH63" s="703"/>
      <c r="CI63" s="693"/>
      <c r="CJ63" s="694"/>
      <c r="CK63" s="694"/>
      <c r="CL63" s="694"/>
      <c r="CM63" s="695"/>
      <c r="CN63" s="693"/>
      <c r="CO63" s="694"/>
      <c r="CP63" s="694"/>
      <c r="CQ63" s="694"/>
      <c r="CR63" s="695"/>
      <c r="CS63" s="693"/>
      <c r="CT63" s="694"/>
      <c r="CU63" s="694"/>
      <c r="CV63" s="694"/>
      <c r="CW63" s="695"/>
      <c r="CX63" s="693"/>
      <c r="CY63" s="694"/>
      <c r="CZ63" s="694"/>
      <c r="DA63" s="694"/>
      <c r="DB63" s="695"/>
      <c r="DC63" s="693"/>
      <c r="DD63" s="694"/>
      <c r="DE63" s="694"/>
      <c r="DF63" s="694"/>
      <c r="DG63" s="695"/>
      <c r="DH63" s="693"/>
      <c r="DI63" s="694"/>
      <c r="DJ63" s="694"/>
      <c r="DK63" s="694"/>
      <c r="DL63" s="695"/>
      <c r="DM63" s="693"/>
      <c r="DN63" s="694"/>
      <c r="DO63" s="694"/>
      <c r="DP63" s="694"/>
      <c r="DQ63" s="695"/>
      <c r="DR63" s="693"/>
      <c r="DS63" s="694"/>
      <c r="DT63" s="694"/>
      <c r="DU63" s="694"/>
      <c r="DV63" s="695"/>
      <c r="DW63" s="698"/>
      <c r="DX63" s="699"/>
      <c r="DY63" s="699"/>
      <c r="DZ63" s="699"/>
      <c r="EA63" s="700"/>
    </row>
    <row r="64" spans="2:131" ht="22.5" customHeight="1">
      <c r="B64" s="184">
        <v>37</v>
      </c>
      <c r="C64" s="676"/>
      <c r="D64" s="677"/>
      <c r="E64" s="677"/>
      <c r="F64" s="677"/>
      <c r="G64" s="677"/>
      <c r="H64" s="677"/>
      <c r="I64" s="677"/>
      <c r="J64" s="677"/>
      <c r="K64" s="677"/>
      <c r="L64" s="677"/>
      <c r="M64" s="677"/>
      <c r="N64" s="677"/>
      <c r="O64" s="677"/>
      <c r="P64" s="677"/>
      <c r="Q64" s="678"/>
      <c r="R64" s="679"/>
      <c r="S64" s="680"/>
      <c r="T64" s="680"/>
      <c r="U64" s="680"/>
      <c r="V64" s="680"/>
      <c r="W64" s="680"/>
      <c r="X64" s="680"/>
      <c r="Y64" s="680"/>
      <c r="Z64" s="680"/>
      <c r="AA64" s="680"/>
      <c r="AB64" s="680"/>
      <c r="AC64" s="680"/>
      <c r="AD64" s="680"/>
      <c r="AE64" s="680"/>
      <c r="AF64" s="681"/>
      <c r="AG64" s="754"/>
      <c r="AH64" s="680"/>
      <c r="AI64" s="680"/>
      <c r="AJ64" s="680"/>
      <c r="AK64" s="755"/>
      <c r="AL64" s="708"/>
      <c r="AM64" s="704"/>
      <c r="AN64" s="704"/>
      <c r="AO64" s="704"/>
      <c r="AP64" s="704"/>
      <c r="AQ64" s="704"/>
      <c r="AR64" s="704"/>
      <c r="AS64" s="704"/>
      <c r="AT64" s="704"/>
      <c r="AU64" s="704"/>
      <c r="AV64" s="704"/>
      <c r="AW64" s="704"/>
      <c r="AX64" s="704"/>
      <c r="AY64" s="704"/>
      <c r="AZ64" s="704"/>
      <c r="BA64" s="757"/>
      <c r="BB64" s="757"/>
      <c r="BC64" s="757"/>
      <c r="BD64" s="757"/>
      <c r="BE64" s="757"/>
      <c r="BF64" s="696"/>
      <c r="BG64" s="696"/>
      <c r="BH64" s="696"/>
      <c r="BI64" s="696"/>
      <c r="BJ64" s="697"/>
      <c r="BR64" s="184">
        <v>58</v>
      </c>
      <c r="BS64" s="185"/>
      <c r="BT64" s="701"/>
      <c r="BU64" s="702"/>
      <c r="BV64" s="702"/>
      <c r="BW64" s="702"/>
      <c r="BX64" s="702"/>
      <c r="BY64" s="702"/>
      <c r="BZ64" s="702"/>
      <c r="CA64" s="702"/>
      <c r="CB64" s="702"/>
      <c r="CC64" s="702"/>
      <c r="CD64" s="702"/>
      <c r="CE64" s="702"/>
      <c r="CF64" s="702"/>
      <c r="CG64" s="702"/>
      <c r="CH64" s="703"/>
      <c r="CI64" s="693"/>
      <c r="CJ64" s="694"/>
      <c r="CK64" s="694"/>
      <c r="CL64" s="694"/>
      <c r="CM64" s="695"/>
      <c r="CN64" s="693"/>
      <c r="CO64" s="694"/>
      <c r="CP64" s="694"/>
      <c r="CQ64" s="694"/>
      <c r="CR64" s="695"/>
      <c r="CS64" s="693"/>
      <c r="CT64" s="694"/>
      <c r="CU64" s="694"/>
      <c r="CV64" s="694"/>
      <c r="CW64" s="695"/>
      <c r="CX64" s="693"/>
      <c r="CY64" s="694"/>
      <c r="CZ64" s="694"/>
      <c r="DA64" s="694"/>
      <c r="DB64" s="695"/>
      <c r="DC64" s="693"/>
      <c r="DD64" s="694"/>
      <c r="DE64" s="694"/>
      <c r="DF64" s="694"/>
      <c r="DG64" s="695"/>
      <c r="DH64" s="693"/>
      <c r="DI64" s="694"/>
      <c r="DJ64" s="694"/>
      <c r="DK64" s="694"/>
      <c r="DL64" s="695"/>
      <c r="DM64" s="693"/>
      <c r="DN64" s="694"/>
      <c r="DO64" s="694"/>
      <c r="DP64" s="694"/>
      <c r="DQ64" s="695"/>
      <c r="DR64" s="693"/>
      <c r="DS64" s="694"/>
      <c r="DT64" s="694"/>
      <c r="DU64" s="694"/>
      <c r="DV64" s="695"/>
      <c r="DW64" s="698"/>
      <c r="DX64" s="699"/>
      <c r="DY64" s="699"/>
      <c r="DZ64" s="699"/>
      <c r="EA64" s="700"/>
    </row>
    <row r="65" spans="2:131" ht="22.5" customHeight="1">
      <c r="B65" s="184">
        <v>38</v>
      </c>
      <c r="C65" s="676"/>
      <c r="D65" s="677"/>
      <c r="E65" s="677"/>
      <c r="F65" s="677"/>
      <c r="G65" s="677"/>
      <c r="H65" s="677"/>
      <c r="I65" s="677"/>
      <c r="J65" s="677"/>
      <c r="K65" s="677"/>
      <c r="L65" s="677"/>
      <c r="M65" s="677"/>
      <c r="N65" s="677"/>
      <c r="O65" s="677"/>
      <c r="P65" s="677"/>
      <c r="Q65" s="678"/>
      <c r="R65" s="679"/>
      <c r="S65" s="680"/>
      <c r="T65" s="680"/>
      <c r="U65" s="680"/>
      <c r="V65" s="680"/>
      <c r="W65" s="680"/>
      <c r="X65" s="680"/>
      <c r="Y65" s="680"/>
      <c r="Z65" s="680"/>
      <c r="AA65" s="680"/>
      <c r="AB65" s="680"/>
      <c r="AC65" s="680"/>
      <c r="AD65" s="680"/>
      <c r="AE65" s="680"/>
      <c r="AF65" s="681"/>
      <c r="AG65" s="754"/>
      <c r="AH65" s="680"/>
      <c r="AI65" s="680"/>
      <c r="AJ65" s="680"/>
      <c r="AK65" s="755"/>
      <c r="AL65" s="708"/>
      <c r="AM65" s="704"/>
      <c r="AN65" s="704"/>
      <c r="AO65" s="704"/>
      <c r="AP65" s="704"/>
      <c r="AQ65" s="704"/>
      <c r="AR65" s="704"/>
      <c r="AS65" s="704"/>
      <c r="AT65" s="704"/>
      <c r="AU65" s="704"/>
      <c r="AV65" s="704"/>
      <c r="AW65" s="704"/>
      <c r="AX65" s="704"/>
      <c r="AY65" s="704"/>
      <c r="AZ65" s="704"/>
      <c r="BA65" s="757"/>
      <c r="BB65" s="757"/>
      <c r="BC65" s="757"/>
      <c r="BD65" s="757"/>
      <c r="BE65" s="757"/>
      <c r="BF65" s="696"/>
      <c r="BG65" s="696"/>
      <c r="BH65" s="696"/>
      <c r="BI65" s="696"/>
      <c r="BJ65" s="697"/>
      <c r="BR65" s="184">
        <v>59</v>
      </c>
      <c r="BS65" s="185"/>
      <c r="BT65" s="701"/>
      <c r="BU65" s="702"/>
      <c r="BV65" s="702"/>
      <c r="BW65" s="702"/>
      <c r="BX65" s="702"/>
      <c r="BY65" s="702"/>
      <c r="BZ65" s="702"/>
      <c r="CA65" s="702"/>
      <c r="CB65" s="702"/>
      <c r="CC65" s="702"/>
      <c r="CD65" s="702"/>
      <c r="CE65" s="702"/>
      <c r="CF65" s="702"/>
      <c r="CG65" s="702"/>
      <c r="CH65" s="703"/>
      <c r="CI65" s="693"/>
      <c r="CJ65" s="694"/>
      <c r="CK65" s="694"/>
      <c r="CL65" s="694"/>
      <c r="CM65" s="695"/>
      <c r="CN65" s="693"/>
      <c r="CO65" s="694"/>
      <c r="CP65" s="694"/>
      <c r="CQ65" s="694"/>
      <c r="CR65" s="695"/>
      <c r="CS65" s="693"/>
      <c r="CT65" s="694"/>
      <c r="CU65" s="694"/>
      <c r="CV65" s="694"/>
      <c r="CW65" s="695"/>
      <c r="CX65" s="693"/>
      <c r="CY65" s="694"/>
      <c r="CZ65" s="694"/>
      <c r="DA65" s="694"/>
      <c r="DB65" s="695"/>
      <c r="DC65" s="693"/>
      <c r="DD65" s="694"/>
      <c r="DE65" s="694"/>
      <c r="DF65" s="694"/>
      <c r="DG65" s="695"/>
      <c r="DH65" s="693"/>
      <c r="DI65" s="694"/>
      <c r="DJ65" s="694"/>
      <c r="DK65" s="694"/>
      <c r="DL65" s="695"/>
      <c r="DM65" s="693"/>
      <c r="DN65" s="694"/>
      <c r="DO65" s="694"/>
      <c r="DP65" s="694"/>
      <c r="DQ65" s="695"/>
      <c r="DR65" s="693"/>
      <c r="DS65" s="694"/>
      <c r="DT65" s="694"/>
      <c r="DU65" s="694"/>
      <c r="DV65" s="695"/>
      <c r="DW65" s="698"/>
      <c r="DX65" s="699"/>
      <c r="DY65" s="699"/>
      <c r="DZ65" s="699"/>
      <c r="EA65" s="700"/>
    </row>
    <row r="66" spans="2:131" ht="22.5" customHeight="1">
      <c r="B66" s="184">
        <v>39</v>
      </c>
      <c r="C66" s="676"/>
      <c r="D66" s="677"/>
      <c r="E66" s="677"/>
      <c r="F66" s="677"/>
      <c r="G66" s="677"/>
      <c r="H66" s="677"/>
      <c r="I66" s="677"/>
      <c r="J66" s="677"/>
      <c r="K66" s="677"/>
      <c r="L66" s="677"/>
      <c r="M66" s="677"/>
      <c r="N66" s="677"/>
      <c r="O66" s="677"/>
      <c r="P66" s="677"/>
      <c r="Q66" s="678"/>
      <c r="R66" s="679"/>
      <c r="S66" s="680"/>
      <c r="T66" s="680"/>
      <c r="U66" s="680"/>
      <c r="V66" s="680"/>
      <c r="W66" s="680"/>
      <c r="X66" s="680"/>
      <c r="Y66" s="680"/>
      <c r="Z66" s="680"/>
      <c r="AA66" s="680"/>
      <c r="AB66" s="680"/>
      <c r="AC66" s="680"/>
      <c r="AD66" s="680"/>
      <c r="AE66" s="680"/>
      <c r="AF66" s="681"/>
      <c r="AG66" s="754"/>
      <c r="AH66" s="680"/>
      <c r="AI66" s="680"/>
      <c r="AJ66" s="680"/>
      <c r="AK66" s="755"/>
      <c r="AL66" s="708"/>
      <c r="AM66" s="704"/>
      <c r="AN66" s="704"/>
      <c r="AO66" s="704"/>
      <c r="AP66" s="704"/>
      <c r="AQ66" s="704"/>
      <c r="AR66" s="704"/>
      <c r="AS66" s="704"/>
      <c r="AT66" s="704"/>
      <c r="AU66" s="704"/>
      <c r="AV66" s="704"/>
      <c r="AW66" s="704"/>
      <c r="AX66" s="704"/>
      <c r="AY66" s="704"/>
      <c r="AZ66" s="704"/>
      <c r="BA66" s="757"/>
      <c r="BB66" s="757"/>
      <c r="BC66" s="757"/>
      <c r="BD66" s="757"/>
      <c r="BE66" s="757"/>
      <c r="BF66" s="696"/>
      <c r="BG66" s="696"/>
      <c r="BH66" s="696"/>
      <c r="BI66" s="696"/>
      <c r="BJ66" s="697"/>
      <c r="BR66" s="184">
        <v>60</v>
      </c>
      <c r="BS66" s="185"/>
      <c r="BT66" s="701"/>
      <c r="BU66" s="702"/>
      <c r="BV66" s="702"/>
      <c r="BW66" s="702"/>
      <c r="BX66" s="702"/>
      <c r="BY66" s="702"/>
      <c r="BZ66" s="702"/>
      <c r="CA66" s="702"/>
      <c r="CB66" s="702"/>
      <c r="CC66" s="702"/>
      <c r="CD66" s="702"/>
      <c r="CE66" s="702"/>
      <c r="CF66" s="702"/>
      <c r="CG66" s="702"/>
      <c r="CH66" s="703"/>
      <c r="CI66" s="693"/>
      <c r="CJ66" s="694"/>
      <c r="CK66" s="694"/>
      <c r="CL66" s="694"/>
      <c r="CM66" s="695"/>
      <c r="CN66" s="693"/>
      <c r="CO66" s="694"/>
      <c r="CP66" s="694"/>
      <c r="CQ66" s="694"/>
      <c r="CR66" s="695"/>
      <c r="CS66" s="693"/>
      <c r="CT66" s="694"/>
      <c r="CU66" s="694"/>
      <c r="CV66" s="694"/>
      <c r="CW66" s="695"/>
      <c r="CX66" s="693"/>
      <c r="CY66" s="694"/>
      <c r="CZ66" s="694"/>
      <c r="DA66" s="694"/>
      <c r="DB66" s="695"/>
      <c r="DC66" s="693"/>
      <c r="DD66" s="694"/>
      <c r="DE66" s="694"/>
      <c r="DF66" s="694"/>
      <c r="DG66" s="695"/>
      <c r="DH66" s="693"/>
      <c r="DI66" s="694"/>
      <c r="DJ66" s="694"/>
      <c r="DK66" s="694"/>
      <c r="DL66" s="695"/>
      <c r="DM66" s="693"/>
      <c r="DN66" s="694"/>
      <c r="DO66" s="694"/>
      <c r="DP66" s="694"/>
      <c r="DQ66" s="695"/>
      <c r="DR66" s="693"/>
      <c r="DS66" s="694"/>
      <c r="DT66" s="694"/>
      <c r="DU66" s="694"/>
      <c r="DV66" s="695"/>
      <c r="DW66" s="698"/>
      <c r="DX66" s="699"/>
      <c r="DY66" s="699"/>
      <c r="DZ66" s="699"/>
      <c r="EA66" s="700"/>
    </row>
    <row r="67" spans="2:131" ht="22.5" customHeight="1">
      <c r="B67" s="184">
        <v>40</v>
      </c>
      <c r="C67" s="676"/>
      <c r="D67" s="677"/>
      <c r="E67" s="677"/>
      <c r="F67" s="677"/>
      <c r="G67" s="677"/>
      <c r="H67" s="677"/>
      <c r="I67" s="677"/>
      <c r="J67" s="677"/>
      <c r="K67" s="677"/>
      <c r="L67" s="677"/>
      <c r="M67" s="677"/>
      <c r="N67" s="677"/>
      <c r="O67" s="677"/>
      <c r="P67" s="677"/>
      <c r="Q67" s="678"/>
      <c r="R67" s="679"/>
      <c r="S67" s="680"/>
      <c r="T67" s="680"/>
      <c r="U67" s="680"/>
      <c r="V67" s="680"/>
      <c r="W67" s="680"/>
      <c r="X67" s="680"/>
      <c r="Y67" s="680"/>
      <c r="Z67" s="680"/>
      <c r="AA67" s="680"/>
      <c r="AB67" s="680"/>
      <c r="AC67" s="680"/>
      <c r="AD67" s="680"/>
      <c r="AE67" s="680"/>
      <c r="AF67" s="681"/>
      <c r="AG67" s="754"/>
      <c r="AH67" s="680"/>
      <c r="AI67" s="680"/>
      <c r="AJ67" s="680"/>
      <c r="AK67" s="755"/>
      <c r="AL67" s="708"/>
      <c r="AM67" s="704"/>
      <c r="AN67" s="704"/>
      <c r="AO67" s="704"/>
      <c r="AP67" s="704"/>
      <c r="AQ67" s="704"/>
      <c r="AR67" s="704"/>
      <c r="AS67" s="704"/>
      <c r="AT67" s="704"/>
      <c r="AU67" s="704"/>
      <c r="AV67" s="704"/>
      <c r="AW67" s="704"/>
      <c r="AX67" s="704"/>
      <c r="AY67" s="704"/>
      <c r="AZ67" s="704"/>
      <c r="BA67" s="757"/>
      <c r="BB67" s="757"/>
      <c r="BC67" s="757"/>
      <c r="BD67" s="757"/>
      <c r="BE67" s="757"/>
      <c r="BF67" s="696"/>
      <c r="BG67" s="696"/>
      <c r="BH67" s="696"/>
      <c r="BI67" s="696"/>
      <c r="BJ67" s="697"/>
      <c r="BR67" s="184">
        <v>61</v>
      </c>
      <c r="BS67" s="185"/>
      <c r="BT67" s="701"/>
      <c r="BU67" s="702"/>
      <c r="BV67" s="702"/>
      <c r="BW67" s="702"/>
      <c r="BX67" s="702"/>
      <c r="BY67" s="702"/>
      <c r="BZ67" s="702"/>
      <c r="CA67" s="702"/>
      <c r="CB67" s="702"/>
      <c r="CC67" s="702"/>
      <c r="CD67" s="702"/>
      <c r="CE67" s="702"/>
      <c r="CF67" s="702"/>
      <c r="CG67" s="702"/>
      <c r="CH67" s="703"/>
      <c r="CI67" s="693"/>
      <c r="CJ67" s="694"/>
      <c r="CK67" s="694"/>
      <c r="CL67" s="694"/>
      <c r="CM67" s="695"/>
      <c r="CN67" s="693"/>
      <c r="CO67" s="694"/>
      <c r="CP67" s="694"/>
      <c r="CQ67" s="694"/>
      <c r="CR67" s="695"/>
      <c r="CS67" s="693"/>
      <c r="CT67" s="694"/>
      <c r="CU67" s="694"/>
      <c r="CV67" s="694"/>
      <c r="CW67" s="695"/>
      <c r="CX67" s="693"/>
      <c r="CY67" s="694"/>
      <c r="CZ67" s="694"/>
      <c r="DA67" s="694"/>
      <c r="DB67" s="695"/>
      <c r="DC67" s="693"/>
      <c r="DD67" s="694"/>
      <c r="DE67" s="694"/>
      <c r="DF67" s="694"/>
      <c r="DG67" s="695"/>
      <c r="DH67" s="693"/>
      <c r="DI67" s="694"/>
      <c r="DJ67" s="694"/>
      <c r="DK67" s="694"/>
      <c r="DL67" s="695"/>
      <c r="DM67" s="693"/>
      <c r="DN67" s="694"/>
      <c r="DO67" s="694"/>
      <c r="DP67" s="694"/>
      <c r="DQ67" s="695"/>
      <c r="DR67" s="693"/>
      <c r="DS67" s="694"/>
      <c r="DT67" s="694"/>
      <c r="DU67" s="694"/>
      <c r="DV67" s="695"/>
      <c r="DW67" s="698"/>
      <c r="DX67" s="699"/>
      <c r="DY67" s="699"/>
      <c r="DZ67" s="699"/>
      <c r="EA67" s="700"/>
    </row>
    <row r="68" spans="2:131" ht="22.5" customHeight="1">
      <c r="B68" s="184">
        <v>41</v>
      </c>
      <c r="C68" s="676"/>
      <c r="D68" s="677"/>
      <c r="E68" s="677"/>
      <c r="F68" s="677"/>
      <c r="G68" s="677"/>
      <c r="H68" s="677"/>
      <c r="I68" s="677"/>
      <c r="J68" s="677"/>
      <c r="K68" s="677"/>
      <c r="L68" s="677"/>
      <c r="M68" s="677"/>
      <c r="N68" s="677"/>
      <c r="O68" s="677"/>
      <c r="P68" s="677"/>
      <c r="Q68" s="678"/>
      <c r="R68" s="679"/>
      <c r="S68" s="680"/>
      <c r="T68" s="680"/>
      <c r="U68" s="680"/>
      <c r="V68" s="680"/>
      <c r="W68" s="680"/>
      <c r="X68" s="680"/>
      <c r="Y68" s="680"/>
      <c r="Z68" s="680"/>
      <c r="AA68" s="680"/>
      <c r="AB68" s="680"/>
      <c r="AC68" s="680"/>
      <c r="AD68" s="680"/>
      <c r="AE68" s="680"/>
      <c r="AF68" s="681"/>
      <c r="AG68" s="754"/>
      <c r="AH68" s="680"/>
      <c r="AI68" s="680"/>
      <c r="AJ68" s="680"/>
      <c r="AK68" s="755"/>
      <c r="AL68" s="708"/>
      <c r="AM68" s="704"/>
      <c r="AN68" s="704"/>
      <c r="AO68" s="704"/>
      <c r="AP68" s="704"/>
      <c r="AQ68" s="704"/>
      <c r="AR68" s="704"/>
      <c r="AS68" s="704"/>
      <c r="AT68" s="704"/>
      <c r="AU68" s="704"/>
      <c r="AV68" s="704"/>
      <c r="AW68" s="704"/>
      <c r="AX68" s="704"/>
      <c r="AY68" s="704"/>
      <c r="AZ68" s="704"/>
      <c r="BA68" s="757"/>
      <c r="BB68" s="757"/>
      <c r="BC68" s="757"/>
      <c r="BD68" s="757"/>
      <c r="BE68" s="757"/>
      <c r="BF68" s="696"/>
      <c r="BG68" s="696"/>
      <c r="BH68" s="696"/>
      <c r="BI68" s="696"/>
      <c r="BJ68" s="697"/>
      <c r="BR68" s="184">
        <v>62</v>
      </c>
      <c r="BS68" s="185"/>
      <c r="BT68" s="701"/>
      <c r="BU68" s="702"/>
      <c r="BV68" s="702"/>
      <c r="BW68" s="702"/>
      <c r="BX68" s="702"/>
      <c r="BY68" s="702"/>
      <c r="BZ68" s="702"/>
      <c r="CA68" s="702"/>
      <c r="CB68" s="702"/>
      <c r="CC68" s="702"/>
      <c r="CD68" s="702"/>
      <c r="CE68" s="702"/>
      <c r="CF68" s="702"/>
      <c r="CG68" s="702"/>
      <c r="CH68" s="703"/>
      <c r="CI68" s="693"/>
      <c r="CJ68" s="694"/>
      <c r="CK68" s="694"/>
      <c r="CL68" s="694"/>
      <c r="CM68" s="695"/>
      <c r="CN68" s="693"/>
      <c r="CO68" s="694"/>
      <c r="CP68" s="694"/>
      <c r="CQ68" s="694"/>
      <c r="CR68" s="695"/>
      <c r="CS68" s="693"/>
      <c r="CT68" s="694"/>
      <c r="CU68" s="694"/>
      <c r="CV68" s="694"/>
      <c r="CW68" s="695"/>
      <c r="CX68" s="693"/>
      <c r="CY68" s="694"/>
      <c r="CZ68" s="694"/>
      <c r="DA68" s="694"/>
      <c r="DB68" s="695"/>
      <c r="DC68" s="693"/>
      <c r="DD68" s="694"/>
      <c r="DE68" s="694"/>
      <c r="DF68" s="694"/>
      <c r="DG68" s="695"/>
      <c r="DH68" s="693"/>
      <c r="DI68" s="694"/>
      <c r="DJ68" s="694"/>
      <c r="DK68" s="694"/>
      <c r="DL68" s="695"/>
      <c r="DM68" s="693"/>
      <c r="DN68" s="694"/>
      <c r="DO68" s="694"/>
      <c r="DP68" s="694"/>
      <c r="DQ68" s="695"/>
      <c r="DR68" s="693"/>
      <c r="DS68" s="694"/>
      <c r="DT68" s="694"/>
      <c r="DU68" s="694"/>
      <c r="DV68" s="695"/>
      <c r="DW68" s="698"/>
      <c r="DX68" s="699"/>
      <c r="DY68" s="699"/>
      <c r="DZ68" s="699"/>
      <c r="EA68" s="700"/>
    </row>
    <row r="69" spans="2:131" ht="22.5" customHeight="1">
      <c r="B69" s="184">
        <v>42</v>
      </c>
      <c r="C69" s="676"/>
      <c r="D69" s="677"/>
      <c r="E69" s="677"/>
      <c r="F69" s="677"/>
      <c r="G69" s="677"/>
      <c r="H69" s="677"/>
      <c r="I69" s="677"/>
      <c r="J69" s="677"/>
      <c r="K69" s="677"/>
      <c r="L69" s="677"/>
      <c r="M69" s="677"/>
      <c r="N69" s="677"/>
      <c r="O69" s="677"/>
      <c r="P69" s="677"/>
      <c r="Q69" s="678"/>
      <c r="R69" s="679"/>
      <c r="S69" s="680"/>
      <c r="T69" s="680"/>
      <c r="U69" s="680"/>
      <c r="V69" s="680"/>
      <c r="W69" s="680"/>
      <c r="X69" s="680"/>
      <c r="Y69" s="680"/>
      <c r="Z69" s="680"/>
      <c r="AA69" s="680"/>
      <c r="AB69" s="680"/>
      <c r="AC69" s="680"/>
      <c r="AD69" s="680"/>
      <c r="AE69" s="680"/>
      <c r="AF69" s="681"/>
      <c r="AG69" s="754"/>
      <c r="AH69" s="680"/>
      <c r="AI69" s="680"/>
      <c r="AJ69" s="680"/>
      <c r="AK69" s="755"/>
      <c r="AL69" s="708"/>
      <c r="AM69" s="704"/>
      <c r="AN69" s="704"/>
      <c r="AO69" s="704"/>
      <c r="AP69" s="704"/>
      <c r="AQ69" s="704"/>
      <c r="AR69" s="704"/>
      <c r="AS69" s="704"/>
      <c r="AT69" s="704"/>
      <c r="AU69" s="704"/>
      <c r="AV69" s="704"/>
      <c r="AW69" s="704"/>
      <c r="AX69" s="704"/>
      <c r="AY69" s="704"/>
      <c r="AZ69" s="704"/>
      <c r="BA69" s="757"/>
      <c r="BB69" s="757"/>
      <c r="BC69" s="757"/>
      <c r="BD69" s="757"/>
      <c r="BE69" s="757"/>
      <c r="BF69" s="696"/>
      <c r="BG69" s="696"/>
      <c r="BH69" s="696"/>
      <c r="BI69" s="696"/>
      <c r="BJ69" s="697"/>
      <c r="BR69" s="184">
        <v>63</v>
      </c>
      <c r="BS69" s="185"/>
      <c r="BT69" s="701"/>
      <c r="BU69" s="702"/>
      <c r="BV69" s="702"/>
      <c r="BW69" s="702"/>
      <c r="BX69" s="702"/>
      <c r="BY69" s="702"/>
      <c r="BZ69" s="702"/>
      <c r="CA69" s="702"/>
      <c r="CB69" s="702"/>
      <c r="CC69" s="702"/>
      <c r="CD69" s="702"/>
      <c r="CE69" s="702"/>
      <c r="CF69" s="702"/>
      <c r="CG69" s="702"/>
      <c r="CH69" s="703"/>
      <c r="CI69" s="693"/>
      <c r="CJ69" s="694"/>
      <c r="CK69" s="694"/>
      <c r="CL69" s="694"/>
      <c r="CM69" s="695"/>
      <c r="CN69" s="693"/>
      <c r="CO69" s="694"/>
      <c r="CP69" s="694"/>
      <c r="CQ69" s="694"/>
      <c r="CR69" s="695"/>
      <c r="CS69" s="693"/>
      <c r="CT69" s="694"/>
      <c r="CU69" s="694"/>
      <c r="CV69" s="694"/>
      <c r="CW69" s="695"/>
      <c r="CX69" s="693"/>
      <c r="CY69" s="694"/>
      <c r="CZ69" s="694"/>
      <c r="DA69" s="694"/>
      <c r="DB69" s="695"/>
      <c r="DC69" s="693"/>
      <c r="DD69" s="694"/>
      <c r="DE69" s="694"/>
      <c r="DF69" s="694"/>
      <c r="DG69" s="695"/>
      <c r="DH69" s="693"/>
      <c r="DI69" s="694"/>
      <c r="DJ69" s="694"/>
      <c r="DK69" s="694"/>
      <c r="DL69" s="695"/>
      <c r="DM69" s="693"/>
      <c r="DN69" s="694"/>
      <c r="DO69" s="694"/>
      <c r="DP69" s="694"/>
      <c r="DQ69" s="695"/>
      <c r="DR69" s="693"/>
      <c r="DS69" s="694"/>
      <c r="DT69" s="694"/>
      <c r="DU69" s="694"/>
      <c r="DV69" s="695"/>
      <c r="DW69" s="698"/>
      <c r="DX69" s="699"/>
      <c r="DY69" s="699"/>
      <c r="DZ69" s="699"/>
      <c r="EA69" s="700"/>
    </row>
    <row r="70" spans="2:131" ht="22.5" customHeight="1">
      <c r="B70" s="184">
        <v>43</v>
      </c>
      <c r="C70" s="676"/>
      <c r="D70" s="677"/>
      <c r="E70" s="677"/>
      <c r="F70" s="677"/>
      <c r="G70" s="677"/>
      <c r="H70" s="677"/>
      <c r="I70" s="677"/>
      <c r="J70" s="677"/>
      <c r="K70" s="677"/>
      <c r="L70" s="677"/>
      <c r="M70" s="677"/>
      <c r="N70" s="677"/>
      <c r="O70" s="677"/>
      <c r="P70" s="677"/>
      <c r="Q70" s="678"/>
      <c r="R70" s="679"/>
      <c r="S70" s="680"/>
      <c r="T70" s="680"/>
      <c r="U70" s="680"/>
      <c r="V70" s="680"/>
      <c r="W70" s="680"/>
      <c r="X70" s="680"/>
      <c r="Y70" s="680"/>
      <c r="Z70" s="680"/>
      <c r="AA70" s="680"/>
      <c r="AB70" s="680"/>
      <c r="AC70" s="680"/>
      <c r="AD70" s="680"/>
      <c r="AE70" s="680"/>
      <c r="AF70" s="681"/>
      <c r="AG70" s="754"/>
      <c r="AH70" s="680"/>
      <c r="AI70" s="680"/>
      <c r="AJ70" s="680"/>
      <c r="AK70" s="755"/>
      <c r="AL70" s="708"/>
      <c r="AM70" s="704"/>
      <c r="AN70" s="704"/>
      <c r="AO70" s="704"/>
      <c r="AP70" s="704"/>
      <c r="AQ70" s="704"/>
      <c r="AR70" s="704"/>
      <c r="AS70" s="704"/>
      <c r="AT70" s="704"/>
      <c r="AU70" s="704"/>
      <c r="AV70" s="704"/>
      <c r="AW70" s="704"/>
      <c r="AX70" s="704"/>
      <c r="AY70" s="704"/>
      <c r="AZ70" s="704"/>
      <c r="BA70" s="757"/>
      <c r="BB70" s="757"/>
      <c r="BC70" s="757"/>
      <c r="BD70" s="757"/>
      <c r="BE70" s="757"/>
      <c r="BF70" s="696"/>
      <c r="BG70" s="696"/>
      <c r="BH70" s="696"/>
      <c r="BI70" s="696"/>
      <c r="BJ70" s="697"/>
      <c r="BR70" s="184">
        <v>64</v>
      </c>
      <c r="BS70" s="185"/>
      <c r="BT70" s="701"/>
      <c r="BU70" s="702"/>
      <c r="BV70" s="702"/>
      <c r="BW70" s="702"/>
      <c r="BX70" s="702"/>
      <c r="BY70" s="702"/>
      <c r="BZ70" s="702"/>
      <c r="CA70" s="702"/>
      <c r="CB70" s="702"/>
      <c r="CC70" s="702"/>
      <c r="CD70" s="702"/>
      <c r="CE70" s="702"/>
      <c r="CF70" s="702"/>
      <c r="CG70" s="702"/>
      <c r="CH70" s="703"/>
      <c r="CI70" s="693"/>
      <c r="CJ70" s="694"/>
      <c r="CK70" s="694"/>
      <c r="CL70" s="694"/>
      <c r="CM70" s="695"/>
      <c r="CN70" s="693"/>
      <c r="CO70" s="694"/>
      <c r="CP70" s="694"/>
      <c r="CQ70" s="694"/>
      <c r="CR70" s="695"/>
      <c r="CS70" s="693"/>
      <c r="CT70" s="694"/>
      <c r="CU70" s="694"/>
      <c r="CV70" s="694"/>
      <c r="CW70" s="695"/>
      <c r="CX70" s="693"/>
      <c r="CY70" s="694"/>
      <c r="CZ70" s="694"/>
      <c r="DA70" s="694"/>
      <c r="DB70" s="695"/>
      <c r="DC70" s="693"/>
      <c r="DD70" s="694"/>
      <c r="DE70" s="694"/>
      <c r="DF70" s="694"/>
      <c r="DG70" s="695"/>
      <c r="DH70" s="693"/>
      <c r="DI70" s="694"/>
      <c r="DJ70" s="694"/>
      <c r="DK70" s="694"/>
      <c r="DL70" s="695"/>
      <c r="DM70" s="693"/>
      <c r="DN70" s="694"/>
      <c r="DO70" s="694"/>
      <c r="DP70" s="694"/>
      <c r="DQ70" s="695"/>
      <c r="DR70" s="693"/>
      <c r="DS70" s="694"/>
      <c r="DT70" s="694"/>
      <c r="DU70" s="694"/>
      <c r="DV70" s="695"/>
      <c r="DW70" s="698"/>
      <c r="DX70" s="699"/>
      <c r="DY70" s="699"/>
      <c r="DZ70" s="699"/>
      <c r="EA70" s="700"/>
    </row>
    <row r="71" spans="2:131" ht="22.5" customHeight="1">
      <c r="B71" s="184">
        <v>44</v>
      </c>
      <c r="C71" s="676"/>
      <c r="D71" s="677"/>
      <c r="E71" s="677"/>
      <c r="F71" s="677"/>
      <c r="G71" s="677"/>
      <c r="H71" s="677"/>
      <c r="I71" s="677"/>
      <c r="J71" s="677"/>
      <c r="K71" s="677"/>
      <c r="L71" s="677"/>
      <c r="M71" s="677"/>
      <c r="N71" s="677"/>
      <c r="O71" s="677"/>
      <c r="P71" s="677"/>
      <c r="Q71" s="678"/>
      <c r="R71" s="679"/>
      <c r="S71" s="680"/>
      <c r="T71" s="680"/>
      <c r="U71" s="680"/>
      <c r="V71" s="680"/>
      <c r="W71" s="680"/>
      <c r="X71" s="680"/>
      <c r="Y71" s="680"/>
      <c r="Z71" s="680"/>
      <c r="AA71" s="680"/>
      <c r="AB71" s="680"/>
      <c r="AC71" s="680"/>
      <c r="AD71" s="680"/>
      <c r="AE71" s="680"/>
      <c r="AF71" s="681"/>
      <c r="AG71" s="754"/>
      <c r="AH71" s="680"/>
      <c r="AI71" s="680"/>
      <c r="AJ71" s="680"/>
      <c r="AK71" s="755"/>
      <c r="AL71" s="708"/>
      <c r="AM71" s="704"/>
      <c r="AN71" s="704"/>
      <c r="AO71" s="704"/>
      <c r="AP71" s="704"/>
      <c r="AQ71" s="704"/>
      <c r="AR71" s="704"/>
      <c r="AS71" s="704"/>
      <c r="AT71" s="704"/>
      <c r="AU71" s="704"/>
      <c r="AV71" s="704"/>
      <c r="AW71" s="704"/>
      <c r="AX71" s="704"/>
      <c r="AY71" s="704"/>
      <c r="AZ71" s="704"/>
      <c r="BA71" s="757"/>
      <c r="BB71" s="757"/>
      <c r="BC71" s="757"/>
      <c r="BD71" s="757"/>
      <c r="BE71" s="757"/>
      <c r="BF71" s="696"/>
      <c r="BG71" s="696"/>
      <c r="BH71" s="696"/>
      <c r="BI71" s="696"/>
      <c r="BJ71" s="697"/>
      <c r="BR71" s="184">
        <v>65</v>
      </c>
      <c r="BS71" s="185"/>
      <c r="BT71" s="701"/>
      <c r="BU71" s="702"/>
      <c r="BV71" s="702"/>
      <c r="BW71" s="702"/>
      <c r="BX71" s="702"/>
      <c r="BY71" s="702"/>
      <c r="BZ71" s="702"/>
      <c r="CA71" s="702"/>
      <c r="CB71" s="702"/>
      <c r="CC71" s="702"/>
      <c r="CD71" s="702"/>
      <c r="CE71" s="702"/>
      <c r="CF71" s="702"/>
      <c r="CG71" s="702"/>
      <c r="CH71" s="703"/>
      <c r="CI71" s="693"/>
      <c r="CJ71" s="694"/>
      <c r="CK71" s="694"/>
      <c r="CL71" s="694"/>
      <c r="CM71" s="695"/>
      <c r="CN71" s="693"/>
      <c r="CO71" s="694"/>
      <c r="CP71" s="694"/>
      <c r="CQ71" s="694"/>
      <c r="CR71" s="695"/>
      <c r="CS71" s="693"/>
      <c r="CT71" s="694"/>
      <c r="CU71" s="694"/>
      <c r="CV71" s="694"/>
      <c r="CW71" s="695"/>
      <c r="CX71" s="693"/>
      <c r="CY71" s="694"/>
      <c r="CZ71" s="694"/>
      <c r="DA71" s="694"/>
      <c r="DB71" s="695"/>
      <c r="DC71" s="693"/>
      <c r="DD71" s="694"/>
      <c r="DE71" s="694"/>
      <c r="DF71" s="694"/>
      <c r="DG71" s="695"/>
      <c r="DH71" s="693"/>
      <c r="DI71" s="694"/>
      <c r="DJ71" s="694"/>
      <c r="DK71" s="694"/>
      <c r="DL71" s="695"/>
      <c r="DM71" s="693"/>
      <c r="DN71" s="694"/>
      <c r="DO71" s="694"/>
      <c r="DP71" s="694"/>
      <c r="DQ71" s="695"/>
      <c r="DR71" s="693"/>
      <c r="DS71" s="694"/>
      <c r="DT71" s="694"/>
      <c r="DU71" s="694"/>
      <c r="DV71" s="695"/>
      <c r="DW71" s="698"/>
      <c r="DX71" s="699"/>
      <c r="DY71" s="699"/>
      <c r="DZ71" s="699"/>
      <c r="EA71" s="700"/>
    </row>
    <row r="72" spans="2:131" ht="22.5" customHeight="1">
      <c r="B72" s="184">
        <v>45</v>
      </c>
      <c r="C72" s="676"/>
      <c r="D72" s="677"/>
      <c r="E72" s="677"/>
      <c r="F72" s="677"/>
      <c r="G72" s="677"/>
      <c r="H72" s="677"/>
      <c r="I72" s="677"/>
      <c r="J72" s="677"/>
      <c r="K72" s="677"/>
      <c r="L72" s="677"/>
      <c r="M72" s="677"/>
      <c r="N72" s="677"/>
      <c r="O72" s="677"/>
      <c r="P72" s="677"/>
      <c r="Q72" s="678"/>
      <c r="R72" s="679"/>
      <c r="S72" s="680"/>
      <c r="T72" s="680"/>
      <c r="U72" s="680"/>
      <c r="V72" s="680"/>
      <c r="W72" s="680"/>
      <c r="X72" s="680"/>
      <c r="Y72" s="680"/>
      <c r="Z72" s="680"/>
      <c r="AA72" s="680"/>
      <c r="AB72" s="680"/>
      <c r="AC72" s="680"/>
      <c r="AD72" s="680"/>
      <c r="AE72" s="680"/>
      <c r="AF72" s="681"/>
      <c r="AG72" s="754"/>
      <c r="AH72" s="680"/>
      <c r="AI72" s="680"/>
      <c r="AJ72" s="680"/>
      <c r="AK72" s="755"/>
      <c r="AL72" s="708"/>
      <c r="AM72" s="704"/>
      <c r="AN72" s="704"/>
      <c r="AO72" s="704"/>
      <c r="AP72" s="704"/>
      <c r="AQ72" s="704"/>
      <c r="AR72" s="704"/>
      <c r="AS72" s="704"/>
      <c r="AT72" s="704"/>
      <c r="AU72" s="704"/>
      <c r="AV72" s="704"/>
      <c r="AW72" s="704"/>
      <c r="AX72" s="704"/>
      <c r="AY72" s="704"/>
      <c r="AZ72" s="704"/>
      <c r="BA72" s="757"/>
      <c r="BB72" s="757"/>
      <c r="BC72" s="757"/>
      <c r="BD72" s="757"/>
      <c r="BE72" s="757"/>
      <c r="BF72" s="696"/>
      <c r="BG72" s="696"/>
      <c r="BH72" s="696"/>
      <c r="BI72" s="696"/>
      <c r="BJ72" s="697"/>
      <c r="BR72" s="184">
        <v>66</v>
      </c>
      <c r="BS72" s="185"/>
      <c r="BT72" s="701"/>
      <c r="BU72" s="702"/>
      <c r="BV72" s="702"/>
      <c r="BW72" s="702"/>
      <c r="BX72" s="702"/>
      <c r="BY72" s="702"/>
      <c r="BZ72" s="702"/>
      <c r="CA72" s="702"/>
      <c r="CB72" s="702"/>
      <c r="CC72" s="702"/>
      <c r="CD72" s="702"/>
      <c r="CE72" s="702"/>
      <c r="CF72" s="702"/>
      <c r="CG72" s="702"/>
      <c r="CH72" s="703"/>
      <c r="CI72" s="693"/>
      <c r="CJ72" s="694"/>
      <c r="CK72" s="694"/>
      <c r="CL72" s="694"/>
      <c r="CM72" s="695"/>
      <c r="CN72" s="693"/>
      <c r="CO72" s="694"/>
      <c r="CP72" s="694"/>
      <c r="CQ72" s="694"/>
      <c r="CR72" s="695"/>
      <c r="CS72" s="693"/>
      <c r="CT72" s="694"/>
      <c r="CU72" s="694"/>
      <c r="CV72" s="694"/>
      <c r="CW72" s="695"/>
      <c r="CX72" s="693"/>
      <c r="CY72" s="694"/>
      <c r="CZ72" s="694"/>
      <c r="DA72" s="694"/>
      <c r="DB72" s="695"/>
      <c r="DC72" s="693"/>
      <c r="DD72" s="694"/>
      <c r="DE72" s="694"/>
      <c r="DF72" s="694"/>
      <c r="DG72" s="695"/>
      <c r="DH72" s="693"/>
      <c r="DI72" s="694"/>
      <c r="DJ72" s="694"/>
      <c r="DK72" s="694"/>
      <c r="DL72" s="695"/>
      <c r="DM72" s="693"/>
      <c r="DN72" s="694"/>
      <c r="DO72" s="694"/>
      <c r="DP72" s="694"/>
      <c r="DQ72" s="695"/>
      <c r="DR72" s="693"/>
      <c r="DS72" s="694"/>
      <c r="DT72" s="694"/>
      <c r="DU72" s="694"/>
      <c r="DV72" s="695"/>
      <c r="DW72" s="698"/>
      <c r="DX72" s="699"/>
      <c r="DY72" s="699"/>
      <c r="DZ72" s="699"/>
      <c r="EA72" s="700"/>
    </row>
    <row r="73" spans="2:131" ht="22.5" customHeight="1">
      <c r="B73" s="184">
        <v>46</v>
      </c>
      <c r="C73" s="676"/>
      <c r="D73" s="677"/>
      <c r="E73" s="677"/>
      <c r="F73" s="677"/>
      <c r="G73" s="677"/>
      <c r="H73" s="677"/>
      <c r="I73" s="677"/>
      <c r="J73" s="677"/>
      <c r="K73" s="677"/>
      <c r="L73" s="677"/>
      <c r="M73" s="677"/>
      <c r="N73" s="677"/>
      <c r="O73" s="677"/>
      <c r="P73" s="677"/>
      <c r="Q73" s="678"/>
      <c r="R73" s="679"/>
      <c r="S73" s="680"/>
      <c r="T73" s="680"/>
      <c r="U73" s="680"/>
      <c r="V73" s="680"/>
      <c r="W73" s="680"/>
      <c r="X73" s="680"/>
      <c r="Y73" s="680"/>
      <c r="Z73" s="680"/>
      <c r="AA73" s="680"/>
      <c r="AB73" s="680"/>
      <c r="AC73" s="680"/>
      <c r="AD73" s="680"/>
      <c r="AE73" s="680"/>
      <c r="AF73" s="681"/>
      <c r="AG73" s="754"/>
      <c r="AH73" s="680"/>
      <c r="AI73" s="680"/>
      <c r="AJ73" s="680"/>
      <c r="AK73" s="755"/>
      <c r="AL73" s="708"/>
      <c r="AM73" s="704"/>
      <c r="AN73" s="704"/>
      <c r="AO73" s="704"/>
      <c r="AP73" s="704"/>
      <c r="AQ73" s="704"/>
      <c r="AR73" s="704"/>
      <c r="AS73" s="704"/>
      <c r="AT73" s="704"/>
      <c r="AU73" s="704"/>
      <c r="AV73" s="704"/>
      <c r="AW73" s="704"/>
      <c r="AX73" s="704"/>
      <c r="AY73" s="704"/>
      <c r="AZ73" s="704"/>
      <c r="BA73" s="757"/>
      <c r="BB73" s="757"/>
      <c r="BC73" s="757"/>
      <c r="BD73" s="757"/>
      <c r="BE73" s="757"/>
      <c r="BF73" s="696"/>
      <c r="BG73" s="696"/>
      <c r="BH73" s="696"/>
      <c r="BI73" s="696"/>
      <c r="BJ73" s="697"/>
      <c r="BR73" s="184">
        <v>67</v>
      </c>
      <c r="BS73" s="185"/>
      <c r="BT73" s="701"/>
      <c r="BU73" s="702"/>
      <c r="BV73" s="702"/>
      <c r="BW73" s="702"/>
      <c r="BX73" s="702"/>
      <c r="BY73" s="702"/>
      <c r="BZ73" s="702"/>
      <c r="CA73" s="702"/>
      <c r="CB73" s="702"/>
      <c r="CC73" s="702"/>
      <c r="CD73" s="702"/>
      <c r="CE73" s="702"/>
      <c r="CF73" s="702"/>
      <c r="CG73" s="702"/>
      <c r="CH73" s="703"/>
      <c r="CI73" s="693"/>
      <c r="CJ73" s="694"/>
      <c r="CK73" s="694"/>
      <c r="CL73" s="694"/>
      <c r="CM73" s="695"/>
      <c r="CN73" s="693"/>
      <c r="CO73" s="694"/>
      <c r="CP73" s="694"/>
      <c r="CQ73" s="694"/>
      <c r="CR73" s="695"/>
      <c r="CS73" s="693"/>
      <c r="CT73" s="694"/>
      <c r="CU73" s="694"/>
      <c r="CV73" s="694"/>
      <c r="CW73" s="695"/>
      <c r="CX73" s="693"/>
      <c r="CY73" s="694"/>
      <c r="CZ73" s="694"/>
      <c r="DA73" s="694"/>
      <c r="DB73" s="695"/>
      <c r="DC73" s="693"/>
      <c r="DD73" s="694"/>
      <c r="DE73" s="694"/>
      <c r="DF73" s="694"/>
      <c r="DG73" s="695"/>
      <c r="DH73" s="693"/>
      <c r="DI73" s="694"/>
      <c r="DJ73" s="694"/>
      <c r="DK73" s="694"/>
      <c r="DL73" s="695"/>
      <c r="DM73" s="693"/>
      <c r="DN73" s="694"/>
      <c r="DO73" s="694"/>
      <c r="DP73" s="694"/>
      <c r="DQ73" s="695"/>
      <c r="DR73" s="693"/>
      <c r="DS73" s="694"/>
      <c r="DT73" s="694"/>
      <c r="DU73" s="694"/>
      <c r="DV73" s="695"/>
      <c r="DW73" s="698"/>
      <c r="DX73" s="699"/>
      <c r="DY73" s="699"/>
      <c r="DZ73" s="699"/>
      <c r="EA73" s="700"/>
    </row>
    <row r="74" spans="2:131" ht="22.5" customHeight="1">
      <c r="B74" s="184">
        <v>47</v>
      </c>
      <c r="C74" s="676"/>
      <c r="D74" s="677"/>
      <c r="E74" s="677"/>
      <c r="F74" s="677"/>
      <c r="G74" s="677"/>
      <c r="H74" s="677"/>
      <c r="I74" s="677"/>
      <c r="J74" s="677"/>
      <c r="K74" s="677"/>
      <c r="L74" s="677"/>
      <c r="M74" s="677"/>
      <c r="N74" s="677"/>
      <c r="O74" s="677"/>
      <c r="P74" s="677"/>
      <c r="Q74" s="678"/>
      <c r="R74" s="679"/>
      <c r="S74" s="680"/>
      <c r="T74" s="680"/>
      <c r="U74" s="680"/>
      <c r="V74" s="680"/>
      <c r="W74" s="680"/>
      <c r="X74" s="680"/>
      <c r="Y74" s="680"/>
      <c r="Z74" s="680"/>
      <c r="AA74" s="680"/>
      <c r="AB74" s="680"/>
      <c r="AC74" s="680"/>
      <c r="AD74" s="680"/>
      <c r="AE74" s="680"/>
      <c r="AF74" s="681"/>
      <c r="AG74" s="754"/>
      <c r="AH74" s="680"/>
      <c r="AI74" s="680"/>
      <c r="AJ74" s="680"/>
      <c r="AK74" s="755"/>
      <c r="AL74" s="708"/>
      <c r="AM74" s="704"/>
      <c r="AN74" s="704"/>
      <c r="AO74" s="704"/>
      <c r="AP74" s="704"/>
      <c r="AQ74" s="704"/>
      <c r="AR74" s="704"/>
      <c r="AS74" s="704"/>
      <c r="AT74" s="704"/>
      <c r="AU74" s="704"/>
      <c r="AV74" s="704"/>
      <c r="AW74" s="704"/>
      <c r="AX74" s="704"/>
      <c r="AY74" s="704"/>
      <c r="AZ74" s="704"/>
      <c r="BA74" s="757"/>
      <c r="BB74" s="757"/>
      <c r="BC74" s="757"/>
      <c r="BD74" s="757"/>
      <c r="BE74" s="757"/>
      <c r="BF74" s="696"/>
      <c r="BG74" s="696"/>
      <c r="BH74" s="696"/>
      <c r="BI74" s="696"/>
      <c r="BJ74" s="697"/>
      <c r="BR74" s="184">
        <v>68</v>
      </c>
      <c r="BS74" s="185"/>
      <c r="BT74" s="701"/>
      <c r="BU74" s="702"/>
      <c r="BV74" s="702"/>
      <c r="BW74" s="702"/>
      <c r="BX74" s="702"/>
      <c r="BY74" s="702"/>
      <c r="BZ74" s="702"/>
      <c r="CA74" s="702"/>
      <c r="CB74" s="702"/>
      <c r="CC74" s="702"/>
      <c r="CD74" s="702"/>
      <c r="CE74" s="702"/>
      <c r="CF74" s="702"/>
      <c r="CG74" s="702"/>
      <c r="CH74" s="703"/>
      <c r="CI74" s="693"/>
      <c r="CJ74" s="694"/>
      <c r="CK74" s="694"/>
      <c r="CL74" s="694"/>
      <c r="CM74" s="695"/>
      <c r="CN74" s="693"/>
      <c r="CO74" s="694"/>
      <c r="CP74" s="694"/>
      <c r="CQ74" s="694"/>
      <c r="CR74" s="695"/>
      <c r="CS74" s="693"/>
      <c r="CT74" s="694"/>
      <c r="CU74" s="694"/>
      <c r="CV74" s="694"/>
      <c r="CW74" s="695"/>
      <c r="CX74" s="693"/>
      <c r="CY74" s="694"/>
      <c r="CZ74" s="694"/>
      <c r="DA74" s="694"/>
      <c r="DB74" s="695"/>
      <c r="DC74" s="693"/>
      <c r="DD74" s="694"/>
      <c r="DE74" s="694"/>
      <c r="DF74" s="694"/>
      <c r="DG74" s="695"/>
      <c r="DH74" s="693"/>
      <c r="DI74" s="694"/>
      <c r="DJ74" s="694"/>
      <c r="DK74" s="694"/>
      <c r="DL74" s="695"/>
      <c r="DM74" s="693"/>
      <c r="DN74" s="694"/>
      <c r="DO74" s="694"/>
      <c r="DP74" s="694"/>
      <c r="DQ74" s="695"/>
      <c r="DR74" s="693"/>
      <c r="DS74" s="694"/>
      <c r="DT74" s="694"/>
      <c r="DU74" s="694"/>
      <c r="DV74" s="695"/>
      <c r="DW74" s="698"/>
      <c r="DX74" s="699"/>
      <c r="DY74" s="699"/>
      <c r="DZ74" s="699"/>
      <c r="EA74" s="700"/>
    </row>
    <row r="75" spans="2:131" ht="22.5" customHeight="1">
      <c r="B75" s="184">
        <v>48</v>
      </c>
      <c r="C75" s="676"/>
      <c r="D75" s="677"/>
      <c r="E75" s="677"/>
      <c r="F75" s="677"/>
      <c r="G75" s="677"/>
      <c r="H75" s="677"/>
      <c r="I75" s="677"/>
      <c r="J75" s="677"/>
      <c r="K75" s="677"/>
      <c r="L75" s="677"/>
      <c r="M75" s="677"/>
      <c r="N75" s="677"/>
      <c r="O75" s="677"/>
      <c r="P75" s="677"/>
      <c r="Q75" s="678"/>
      <c r="R75" s="679"/>
      <c r="S75" s="680"/>
      <c r="T75" s="680"/>
      <c r="U75" s="680"/>
      <c r="V75" s="680"/>
      <c r="W75" s="680"/>
      <c r="X75" s="680"/>
      <c r="Y75" s="680"/>
      <c r="Z75" s="680"/>
      <c r="AA75" s="680"/>
      <c r="AB75" s="680"/>
      <c r="AC75" s="680"/>
      <c r="AD75" s="680"/>
      <c r="AE75" s="680"/>
      <c r="AF75" s="681"/>
      <c r="AG75" s="754"/>
      <c r="AH75" s="680"/>
      <c r="AI75" s="680"/>
      <c r="AJ75" s="680"/>
      <c r="AK75" s="755"/>
      <c r="AL75" s="708"/>
      <c r="AM75" s="704"/>
      <c r="AN75" s="704"/>
      <c r="AO75" s="704"/>
      <c r="AP75" s="704"/>
      <c r="AQ75" s="704"/>
      <c r="AR75" s="704"/>
      <c r="AS75" s="704"/>
      <c r="AT75" s="704"/>
      <c r="AU75" s="704"/>
      <c r="AV75" s="704"/>
      <c r="AW75" s="704"/>
      <c r="AX75" s="704"/>
      <c r="AY75" s="704"/>
      <c r="AZ75" s="704"/>
      <c r="BA75" s="757"/>
      <c r="BB75" s="757"/>
      <c r="BC75" s="757"/>
      <c r="BD75" s="757"/>
      <c r="BE75" s="757"/>
      <c r="BF75" s="696"/>
      <c r="BG75" s="696"/>
      <c r="BH75" s="696"/>
      <c r="BI75" s="696"/>
      <c r="BJ75" s="697"/>
      <c r="BR75" s="184">
        <v>69</v>
      </c>
      <c r="BS75" s="185"/>
      <c r="BT75" s="701"/>
      <c r="BU75" s="702"/>
      <c r="BV75" s="702"/>
      <c r="BW75" s="702"/>
      <c r="BX75" s="702"/>
      <c r="BY75" s="702"/>
      <c r="BZ75" s="702"/>
      <c r="CA75" s="702"/>
      <c r="CB75" s="702"/>
      <c r="CC75" s="702"/>
      <c r="CD75" s="702"/>
      <c r="CE75" s="702"/>
      <c r="CF75" s="702"/>
      <c r="CG75" s="702"/>
      <c r="CH75" s="703"/>
      <c r="CI75" s="693"/>
      <c r="CJ75" s="694"/>
      <c r="CK75" s="694"/>
      <c r="CL75" s="694"/>
      <c r="CM75" s="695"/>
      <c r="CN75" s="693"/>
      <c r="CO75" s="694"/>
      <c r="CP75" s="694"/>
      <c r="CQ75" s="694"/>
      <c r="CR75" s="695"/>
      <c r="CS75" s="693"/>
      <c r="CT75" s="694"/>
      <c r="CU75" s="694"/>
      <c r="CV75" s="694"/>
      <c r="CW75" s="695"/>
      <c r="CX75" s="693"/>
      <c r="CY75" s="694"/>
      <c r="CZ75" s="694"/>
      <c r="DA75" s="694"/>
      <c r="DB75" s="695"/>
      <c r="DC75" s="693"/>
      <c r="DD75" s="694"/>
      <c r="DE75" s="694"/>
      <c r="DF75" s="694"/>
      <c r="DG75" s="695"/>
      <c r="DH75" s="693"/>
      <c r="DI75" s="694"/>
      <c r="DJ75" s="694"/>
      <c r="DK75" s="694"/>
      <c r="DL75" s="695"/>
      <c r="DM75" s="693"/>
      <c r="DN75" s="694"/>
      <c r="DO75" s="694"/>
      <c r="DP75" s="694"/>
      <c r="DQ75" s="695"/>
      <c r="DR75" s="693"/>
      <c r="DS75" s="694"/>
      <c r="DT75" s="694"/>
      <c r="DU75" s="694"/>
      <c r="DV75" s="695"/>
      <c r="DW75" s="698"/>
      <c r="DX75" s="699"/>
      <c r="DY75" s="699"/>
      <c r="DZ75" s="699"/>
      <c r="EA75" s="700"/>
    </row>
    <row r="76" spans="2:131" ht="22.5" customHeight="1">
      <c r="B76" s="184">
        <v>49</v>
      </c>
      <c r="C76" s="676"/>
      <c r="D76" s="677"/>
      <c r="E76" s="677"/>
      <c r="F76" s="677"/>
      <c r="G76" s="677"/>
      <c r="H76" s="677"/>
      <c r="I76" s="677"/>
      <c r="J76" s="677"/>
      <c r="K76" s="677"/>
      <c r="L76" s="677"/>
      <c r="M76" s="677"/>
      <c r="N76" s="677"/>
      <c r="O76" s="677"/>
      <c r="P76" s="677"/>
      <c r="Q76" s="678"/>
      <c r="R76" s="679"/>
      <c r="S76" s="680"/>
      <c r="T76" s="680"/>
      <c r="U76" s="680"/>
      <c r="V76" s="680"/>
      <c r="W76" s="680"/>
      <c r="X76" s="680"/>
      <c r="Y76" s="680"/>
      <c r="Z76" s="680"/>
      <c r="AA76" s="680"/>
      <c r="AB76" s="680"/>
      <c r="AC76" s="680"/>
      <c r="AD76" s="680"/>
      <c r="AE76" s="680"/>
      <c r="AF76" s="681"/>
      <c r="AG76" s="754"/>
      <c r="AH76" s="680"/>
      <c r="AI76" s="680"/>
      <c r="AJ76" s="680"/>
      <c r="AK76" s="755"/>
      <c r="AL76" s="708"/>
      <c r="AM76" s="704"/>
      <c r="AN76" s="704"/>
      <c r="AO76" s="704"/>
      <c r="AP76" s="704"/>
      <c r="AQ76" s="704"/>
      <c r="AR76" s="704"/>
      <c r="AS76" s="704"/>
      <c r="AT76" s="704"/>
      <c r="AU76" s="704"/>
      <c r="AV76" s="704"/>
      <c r="AW76" s="704"/>
      <c r="AX76" s="704"/>
      <c r="AY76" s="704"/>
      <c r="AZ76" s="704"/>
      <c r="BA76" s="757"/>
      <c r="BB76" s="757"/>
      <c r="BC76" s="757"/>
      <c r="BD76" s="757"/>
      <c r="BE76" s="757"/>
      <c r="BF76" s="696"/>
      <c r="BG76" s="696"/>
      <c r="BH76" s="696"/>
      <c r="BI76" s="696"/>
      <c r="BJ76" s="697"/>
      <c r="BR76" s="184">
        <v>70</v>
      </c>
      <c r="BS76" s="185"/>
      <c r="BT76" s="701"/>
      <c r="BU76" s="702"/>
      <c r="BV76" s="702"/>
      <c r="BW76" s="702"/>
      <c r="BX76" s="702"/>
      <c r="BY76" s="702"/>
      <c r="BZ76" s="702"/>
      <c r="CA76" s="702"/>
      <c r="CB76" s="702"/>
      <c r="CC76" s="702"/>
      <c r="CD76" s="702"/>
      <c r="CE76" s="702"/>
      <c r="CF76" s="702"/>
      <c r="CG76" s="702"/>
      <c r="CH76" s="703"/>
      <c r="CI76" s="693"/>
      <c r="CJ76" s="694"/>
      <c r="CK76" s="694"/>
      <c r="CL76" s="694"/>
      <c r="CM76" s="695"/>
      <c r="CN76" s="693"/>
      <c r="CO76" s="694"/>
      <c r="CP76" s="694"/>
      <c r="CQ76" s="694"/>
      <c r="CR76" s="695"/>
      <c r="CS76" s="693"/>
      <c r="CT76" s="694"/>
      <c r="CU76" s="694"/>
      <c r="CV76" s="694"/>
      <c r="CW76" s="695"/>
      <c r="CX76" s="693"/>
      <c r="CY76" s="694"/>
      <c r="CZ76" s="694"/>
      <c r="DA76" s="694"/>
      <c r="DB76" s="695"/>
      <c r="DC76" s="693"/>
      <c r="DD76" s="694"/>
      <c r="DE76" s="694"/>
      <c r="DF76" s="694"/>
      <c r="DG76" s="695"/>
      <c r="DH76" s="693"/>
      <c r="DI76" s="694"/>
      <c r="DJ76" s="694"/>
      <c r="DK76" s="694"/>
      <c r="DL76" s="695"/>
      <c r="DM76" s="693"/>
      <c r="DN76" s="694"/>
      <c r="DO76" s="694"/>
      <c r="DP76" s="694"/>
      <c r="DQ76" s="695"/>
      <c r="DR76" s="693"/>
      <c r="DS76" s="694"/>
      <c r="DT76" s="694"/>
      <c r="DU76" s="694"/>
      <c r="DV76" s="695"/>
      <c r="DW76" s="698"/>
      <c r="DX76" s="699"/>
      <c r="DY76" s="699"/>
      <c r="DZ76" s="699"/>
      <c r="EA76" s="700"/>
    </row>
    <row r="77" spans="2:131" ht="22.5" customHeight="1" thickBot="1">
      <c r="B77" s="184">
        <v>50</v>
      </c>
      <c r="C77" s="676"/>
      <c r="D77" s="677"/>
      <c r="E77" s="677"/>
      <c r="F77" s="677"/>
      <c r="G77" s="677"/>
      <c r="H77" s="677"/>
      <c r="I77" s="677"/>
      <c r="J77" s="677"/>
      <c r="K77" s="677"/>
      <c r="L77" s="677"/>
      <c r="M77" s="677"/>
      <c r="N77" s="677"/>
      <c r="O77" s="677"/>
      <c r="P77" s="677"/>
      <c r="Q77" s="678"/>
      <c r="R77" s="679"/>
      <c r="S77" s="680"/>
      <c r="T77" s="680"/>
      <c r="U77" s="680"/>
      <c r="V77" s="680"/>
      <c r="W77" s="680"/>
      <c r="X77" s="680"/>
      <c r="Y77" s="680"/>
      <c r="Z77" s="680"/>
      <c r="AA77" s="680"/>
      <c r="AB77" s="680"/>
      <c r="AC77" s="680"/>
      <c r="AD77" s="680"/>
      <c r="AE77" s="680"/>
      <c r="AF77" s="681"/>
      <c r="AG77" s="754"/>
      <c r="AH77" s="680"/>
      <c r="AI77" s="680"/>
      <c r="AJ77" s="680"/>
      <c r="AK77" s="755"/>
      <c r="AL77" s="708"/>
      <c r="AM77" s="704"/>
      <c r="AN77" s="704"/>
      <c r="AO77" s="704"/>
      <c r="AP77" s="704"/>
      <c r="AQ77" s="704"/>
      <c r="AR77" s="704"/>
      <c r="AS77" s="704"/>
      <c r="AT77" s="704"/>
      <c r="AU77" s="704"/>
      <c r="AV77" s="704"/>
      <c r="AW77" s="704"/>
      <c r="AX77" s="704"/>
      <c r="AY77" s="704"/>
      <c r="AZ77" s="704"/>
      <c r="BA77" s="757"/>
      <c r="BB77" s="757"/>
      <c r="BC77" s="757"/>
      <c r="BD77" s="757"/>
      <c r="BE77" s="757"/>
      <c r="BF77" s="696"/>
      <c r="BG77" s="696"/>
      <c r="BH77" s="696"/>
      <c r="BI77" s="696"/>
      <c r="BJ77" s="697"/>
      <c r="BR77" s="184">
        <v>71</v>
      </c>
      <c r="BS77" s="185"/>
      <c r="BT77" s="701"/>
      <c r="BU77" s="702"/>
      <c r="BV77" s="702"/>
      <c r="BW77" s="702"/>
      <c r="BX77" s="702"/>
      <c r="BY77" s="702"/>
      <c r="BZ77" s="702"/>
      <c r="CA77" s="702"/>
      <c r="CB77" s="702"/>
      <c r="CC77" s="702"/>
      <c r="CD77" s="702"/>
      <c r="CE77" s="702"/>
      <c r="CF77" s="702"/>
      <c r="CG77" s="702"/>
      <c r="CH77" s="703"/>
      <c r="CI77" s="693"/>
      <c r="CJ77" s="694"/>
      <c r="CK77" s="694"/>
      <c r="CL77" s="694"/>
      <c r="CM77" s="695"/>
      <c r="CN77" s="693"/>
      <c r="CO77" s="694"/>
      <c r="CP77" s="694"/>
      <c r="CQ77" s="694"/>
      <c r="CR77" s="695"/>
      <c r="CS77" s="693"/>
      <c r="CT77" s="694"/>
      <c r="CU77" s="694"/>
      <c r="CV77" s="694"/>
      <c r="CW77" s="695"/>
      <c r="CX77" s="693"/>
      <c r="CY77" s="694"/>
      <c r="CZ77" s="694"/>
      <c r="DA77" s="694"/>
      <c r="DB77" s="695"/>
      <c r="DC77" s="693"/>
      <c r="DD77" s="694"/>
      <c r="DE77" s="694"/>
      <c r="DF77" s="694"/>
      <c r="DG77" s="695"/>
      <c r="DH77" s="693"/>
      <c r="DI77" s="694"/>
      <c r="DJ77" s="694"/>
      <c r="DK77" s="694"/>
      <c r="DL77" s="695"/>
      <c r="DM77" s="693"/>
      <c r="DN77" s="694"/>
      <c r="DO77" s="694"/>
      <c r="DP77" s="694"/>
      <c r="DQ77" s="695"/>
      <c r="DR77" s="693"/>
      <c r="DS77" s="694"/>
      <c r="DT77" s="694"/>
      <c r="DU77" s="694"/>
      <c r="DV77" s="695"/>
      <c r="DW77" s="698"/>
      <c r="DX77" s="699"/>
      <c r="DY77" s="699"/>
      <c r="DZ77" s="699"/>
      <c r="EA77" s="700"/>
    </row>
    <row r="78" spans="2:131" ht="22.5" customHeight="1">
      <c r="B78" s="188">
        <v>51</v>
      </c>
      <c r="C78" s="731"/>
      <c r="D78" s="732"/>
      <c r="E78" s="732"/>
      <c r="F78" s="732"/>
      <c r="G78" s="732"/>
      <c r="H78" s="732"/>
      <c r="I78" s="732"/>
      <c r="J78" s="732"/>
      <c r="K78" s="732"/>
      <c r="L78" s="732"/>
      <c r="M78" s="732"/>
      <c r="N78" s="732"/>
      <c r="O78" s="732"/>
      <c r="P78" s="732"/>
      <c r="Q78" s="733"/>
      <c r="R78" s="734"/>
      <c r="S78" s="720"/>
      <c r="T78" s="720"/>
      <c r="U78" s="720"/>
      <c r="V78" s="720"/>
      <c r="W78" s="720"/>
      <c r="X78" s="720"/>
      <c r="Y78" s="720"/>
      <c r="Z78" s="720"/>
      <c r="AA78" s="720"/>
      <c r="AB78" s="720"/>
      <c r="AC78" s="720"/>
      <c r="AD78" s="720"/>
      <c r="AE78" s="720"/>
      <c r="AF78" s="721"/>
      <c r="AG78" s="759"/>
      <c r="AH78" s="720"/>
      <c r="AI78" s="720"/>
      <c r="AJ78" s="720"/>
      <c r="AK78" s="760"/>
      <c r="AL78" s="725"/>
      <c r="AM78" s="726"/>
      <c r="AN78" s="726"/>
      <c r="AO78" s="726"/>
      <c r="AP78" s="726"/>
      <c r="AQ78" s="726"/>
      <c r="AR78" s="726"/>
      <c r="AS78" s="726"/>
      <c r="AT78" s="726"/>
      <c r="AU78" s="726"/>
      <c r="AV78" s="726"/>
      <c r="AW78" s="726"/>
      <c r="AX78" s="726"/>
      <c r="AY78" s="726"/>
      <c r="AZ78" s="726"/>
      <c r="BA78" s="761"/>
      <c r="BB78" s="761"/>
      <c r="BC78" s="761"/>
      <c r="BD78" s="761"/>
      <c r="BE78" s="761"/>
      <c r="BF78" s="737"/>
      <c r="BG78" s="737"/>
      <c r="BH78" s="737"/>
      <c r="BI78" s="737"/>
      <c r="BJ78" s="738"/>
      <c r="BK78" s="758" t="s">
        <v>444</v>
      </c>
      <c r="BL78" s="735"/>
      <c r="BM78" s="735"/>
      <c r="BN78" s="735"/>
      <c r="BO78" s="736"/>
      <c r="BR78" s="184">
        <v>72</v>
      </c>
      <c r="BS78" s="185"/>
      <c r="BT78" s="701"/>
      <c r="BU78" s="702"/>
      <c r="BV78" s="702"/>
      <c r="BW78" s="702"/>
      <c r="BX78" s="702"/>
      <c r="BY78" s="702"/>
      <c r="BZ78" s="702"/>
      <c r="CA78" s="702"/>
      <c r="CB78" s="702"/>
      <c r="CC78" s="702"/>
      <c r="CD78" s="702"/>
      <c r="CE78" s="702"/>
      <c r="CF78" s="702"/>
      <c r="CG78" s="702"/>
      <c r="CH78" s="703"/>
      <c r="CI78" s="693"/>
      <c r="CJ78" s="694"/>
      <c r="CK78" s="694"/>
      <c r="CL78" s="694"/>
      <c r="CM78" s="695"/>
      <c r="CN78" s="693"/>
      <c r="CO78" s="694"/>
      <c r="CP78" s="694"/>
      <c r="CQ78" s="694"/>
      <c r="CR78" s="695"/>
      <c r="CS78" s="693"/>
      <c r="CT78" s="694"/>
      <c r="CU78" s="694"/>
      <c r="CV78" s="694"/>
      <c r="CW78" s="695"/>
      <c r="CX78" s="693"/>
      <c r="CY78" s="694"/>
      <c r="CZ78" s="694"/>
      <c r="DA78" s="694"/>
      <c r="DB78" s="695"/>
      <c r="DC78" s="693"/>
      <c r="DD78" s="694"/>
      <c r="DE78" s="694"/>
      <c r="DF78" s="694"/>
      <c r="DG78" s="695"/>
      <c r="DH78" s="693"/>
      <c r="DI78" s="694"/>
      <c r="DJ78" s="694"/>
      <c r="DK78" s="694"/>
      <c r="DL78" s="695"/>
      <c r="DM78" s="693"/>
      <c r="DN78" s="694"/>
      <c r="DO78" s="694"/>
      <c r="DP78" s="694"/>
      <c r="DQ78" s="695"/>
      <c r="DR78" s="693"/>
      <c r="DS78" s="694"/>
      <c r="DT78" s="694"/>
      <c r="DU78" s="694"/>
      <c r="DV78" s="695"/>
      <c r="DW78" s="698"/>
      <c r="DX78" s="699"/>
      <c r="DY78" s="699"/>
      <c r="DZ78" s="699"/>
      <c r="EA78" s="700"/>
    </row>
    <row r="79" spans="2:131" ht="22.5" customHeight="1" thickBot="1">
      <c r="B79" s="186" t="s">
        <v>424</v>
      </c>
      <c r="C79" s="647" t="s">
        <v>445</v>
      </c>
      <c r="D79" s="648"/>
      <c r="E79" s="648"/>
      <c r="F79" s="648"/>
      <c r="G79" s="648"/>
      <c r="H79" s="648"/>
      <c r="I79" s="648"/>
      <c r="J79" s="648"/>
      <c r="K79" s="648"/>
      <c r="L79" s="648"/>
      <c r="M79" s="648"/>
      <c r="N79" s="648"/>
      <c r="O79" s="648"/>
      <c r="P79" s="648"/>
      <c r="Q79" s="649"/>
      <c r="R79" s="762"/>
      <c r="S79" s="717"/>
      <c r="T79" s="717"/>
      <c r="U79" s="717"/>
      <c r="V79" s="717"/>
      <c r="W79" s="717"/>
      <c r="X79" s="717"/>
      <c r="Y79" s="717"/>
      <c r="Z79" s="717"/>
      <c r="AA79" s="717"/>
      <c r="AB79" s="717"/>
      <c r="AC79" s="717"/>
      <c r="AD79" s="717"/>
      <c r="AE79" s="717"/>
      <c r="AF79" s="763"/>
      <c r="AG79" s="729">
        <v>1854</v>
      </c>
      <c r="AH79" s="713"/>
      <c r="AI79" s="713"/>
      <c r="AJ79" s="713"/>
      <c r="AK79" s="730"/>
      <c r="AL79" s="716"/>
      <c r="AM79" s="717"/>
      <c r="AN79" s="717"/>
      <c r="AO79" s="717"/>
      <c r="AP79" s="717"/>
      <c r="AQ79" s="713"/>
      <c r="AR79" s="713"/>
      <c r="AS79" s="713"/>
      <c r="AT79" s="713"/>
      <c r="AU79" s="713"/>
      <c r="AV79" s="713">
        <v>303</v>
      </c>
      <c r="AW79" s="713"/>
      <c r="AX79" s="713"/>
      <c r="AY79" s="713"/>
      <c r="AZ79" s="713"/>
      <c r="BA79" s="764"/>
      <c r="BB79" s="764"/>
      <c r="BC79" s="764"/>
      <c r="BD79" s="764"/>
      <c r="BE79" s="764"/>
      <c r="BF79" s="714"/>
      <c r="BG79" s="714"/>
      <c r="BH79" s="714"/>
      <c r="BI79" s="714"/>
      <c r="BJ79" s="715"/>
      <c r="BK79" s="718" t="s">
        <v>572</v>
      </c>
      <c r="BL79" s="718"/>
      <c r="BM79" s="718"/>
      <c r="BN79" s="718"/>
      <c r="BO79" s="719"/>
      <c r="BR79" s="184">
        <v>73</v>
      </c>
      <c r="BS79" s="185"/>
      <c r="BT79" s="701"/>
      <c r="BU79" s="702"/>
      <c r="BV79" s="702"/>
      <c r="BW79" s="702"/>
      <c r="BX79" s="702"/>
      <c r="BY79" s="702"/>
      <c r="BZ79" s="702"/>
      <c r="CA79" s="702"/>
      <c r="CB79" s="702"/>
      <c r="CC79" s="702"/>
      <c r="CD79" s="702"/>
      <c r="CE79" s="702"/>
      <c r="CF79" s="702"/>
      <c r="CG79" s="702"/>
      <c r="CH79" s="703"/>
      <c r="CI79" s="693"/>
      <c r="CJ79" s="694"/>
      <c r="CK79" s="694"/>
      <c r="CL79" s="694"/>
      <c r="CM79" s="695"/>
      <c r="CN79" s="693"/>
      <c r="CO79" s="694"/>
      <c r="CP79" s="694"/>
      <c r="CQ79" s="694"/>
      <c r="CR79" s="695"/>
      <c r="CS79" s="693"/>
      <c r="CT79" s="694"/>
      <c r="CU79" s="694"/>
      <c r="CV79" s="694"/>
      <c r="CW79" s="695"/>
      <c r="CX79" s="693"/>
      <c r="CY79" s="694"/>
      <c r="CZ79" s="694"/>
      <c r="DA79" s="694"/>
      <c r="DB79" s="695"/>
      <c r="DC79" s="693"/>
      <c r="DD79" s="694"/>
      <c r="DE79" s="694"/>
      <c r="DF79" s="694"/>
      <c r="DG79" s="695"/>
      <c r="DH79" s="693"/>
      <c r="DI79" s="694"/>
      <c r="DJ79" s="694"/>
      <c r="DK79" s="694"/>
      <c r="DL79" s="695"/>
      <c r="DM79" s="693"/>
      <c r="DN79" s="694"/>
      <c r="DO79" s="694"/>
      <c r="DP79" s="694"/>
      <c r="DQ79" s="695"/>
      <c r="DR79" s="693"/>
      <c r="DS79" s="694"/>
      <c r="DT79" s="694"/>
      <c r="DU79" s="694"/>
      <c r="DV79" s="695"/>
      <c r="DW79" s="698"/>
      <c r="DX79" s="699"/>
      <c r="DY79" s="699"/>
      <c r="DZ79" s="699"/>
      <c r="EA79" s="700"/>
    </row>
    <row r="80" spans="2:131" ht="22.5" customHeight="1">
      <c r="BR80" s="184">
        <v>74</v>
      </c>
      <c r="BS80" s="185"/>
      <c r="BT80" s="701"/>
      <c r="BU80" s="702"/>
      <c r="BV80" s="702"/>
      <c r="BW80" s="702"/>
      <c r="BX80" s="702"/>
      <c r="BY80" s="702"/>
      <c r="BZ80" s="702"/>
      <c r="CA80" s="702"/>
      <c r="CB80" s="702"/>
      <c r="CC80" s="702"/>
      <c r="CD80" s="702"/>
      <c r="CE80" s="702"/>
      <c r="CF80" s="702"/>
      <c r="CG80" s="702"/>
      <c r="CH80" s="703"/>
      <c r="CI80" s="693"/>
      <c r="CJ80" s="694"/>
      <c r="CK80" s="694"/>
      <c r="CL80" s="694"/>
      <c r="CM80" s="695"/>
      <c r="CN80" s="693"/>
      <c r="CO80" s="694"/>
      <c r="CP80" s="694"/>
      <c r="CQ80" s="694"/>
      <c r="CR80" s="695"/>
      <c r="CS80" s="693"/>
      <c r="CT80" s="694"/>
      <c r="CU80" s="694"/>
      <c r="CV80" s="694"/>
      <c r="CW80" s="695"/>
      <c r="CX80" s="693"/>
      <c r="CY80" s="694"/>
      <c r="CZ80" s="694"/>
      <c r="DA80" s="694"/>
      <c r="DB80" s="695"/>
      <c r="DC80" s="693"/>
      <c r="DD80" s="694"/>
      <c r="DE80" s="694"/>
      <c r="DF80" s="694"/>
      <c r="DG80" s="695"/>
      <c r="DH80" s="693"/>
      <c r="DI80" s="694"/>
      <c r="DJ80" s="694"/>
      <c r="DK80" s="694"/>
      <c r="DL80" s="695"/>
      <c r="DM80" s="693"/>
      <c r="DN80" s="694"/>
      <c r="DO80" s="694"/>
      <c r="DP80" s="694"/>
      <c r="DQ80" s="695"/>
      <c r="DR80" s="693"/>
      <c r="DS80" s="694"/>
      <c r="DT80" s="694"/>
      <c r="DU80" s="694"/>
      <c r="DV80" s="695"/>
      <c r="DW80" s="698"/>
      <c r="DX80" s="699"/>
      <c r="DY80" s="699"/>
      <c r="DZ80" s="699"/>
      <c r="EA80" s="700"/>
    </row>
    <row r="81" spans="2:131" ht="22.5" customHeight="1" thickBot="1">
      <c r="B81" s="177" t="s">
        <v>446</v>
      </c>
      <c r="BR81" s="184">
        <v>75</v>
      </c>
      <c r="BS81" s="185"/>
      <c r="BT81" s="701"/>
      <c r="BU81" s="702"/>
      <c r="BV81" s="702"/>
      <c r="BW81" s="702"/>
      <c r="BX81" s="702"/>
      <c r="BY81" s="702"/>
      <c r="BZ81" s="702"/>
      <c r="CA81" s="702"/>
      <c r="CB81" s="702"/>
      <c r="CC81" s="702"/>
      <c r="CD81" s="702"/>
      <c r="CE81" s="702"/>
      <c r="CF81" s="702"/>
      <c r="CG81" s="702"/>
      <c r="CH81" s="703"/>
      <c r="CI81" s="693"/>
      <c r="CJ81" s="694"/>
      <c r="CK81" s="694"/>
      <c r="CL81" s="694"/>
      <c r="CM81" s="695"/>
      <c r="CN81" s="693"/>
      <c r="CO81" s="694"/>
      <c r="CP81" s="694"/>
      <c r="CQ81" s="694"/>
      <c r="CR81" s="695"/>
      <c r="CS81" s="693"/>
      <c r="CT81" s="694"/>
      <c r="CU81" s="694"/>
      <c r="CV81" s="694"/>
      <c r="CW81" s="695"/>
      <c r="CX81" s="693"/>
      <c r="CY81" s="694"/>
      <c r="CZ81" s="694"/>
      <c r="DA81" s="694"/>
      <c r="DB81" s="695"/>
      <c r="DC81" s="693"/>
      <c r="DD81" s="694"/>
      <c r="DE81" s="694"/>
      <c r="DF81" s="694"/>
      <c r="DG81" s="695"/>
      <c r="DH81" s="693"/>
      <c r="DI81" s="694"/>
      <c r="DJ81" s="694"/>
      <c r="DK81" s="694"/>
      <c r="DL81" s="695"/>
      <c r="DM81" s="693"/>
      <c r="DN81" s="694"/>
      <c r="DO81" s="694"/>
      <c r="DP81" s="694"/>
      <c r="DQ81" s="695"/>
      <c r="DR81" s="693"/>
      <c r="DS81" s="694"/>
      <c r="DT81" s="694"/>
      <c r="DU81" s="694"/>
      <c r="DV81" s="695"/>
      <c r="DW81" s="698"/>
      <c r="DX81" s="699"/>
      <c r="DY81" s="699"/>
      <c r="DZ81" s="699"/>
      <c r="EA81" s="700"/>
    </row>
    <row r="82" spans="2:131" ht="22.5" customHeight="1">
      <c r="B82" s="655" t="s">
        <v>447</v>
      </c>
      <c r="C82" s="656"/>
      <c r="D82" s="656"/>
      <c r="E82" s="656"/>
      <c r="F82" s="656"/>
      <c r="G82" s="656"/>
      <c r="H82" s="656"/>
      <c r="I82" s="656"/>
      <c r="J82" s="656"/>
      <c r="K82" s="656"/>
      <c r="L82" s="656"/>
      <c r="M82" s="656"/>
      <c r="N82" s="656"/>
      <c r="O82" s="656"/>
      <c r="P82" s="656"/>
      <c r="Q82" s="657"/>
      <c r="R82" s="661" t="s">
        <v>448</v>
      </c>
      <c r="S82" s="662"/>
      <c r="T82" s="662"/>
      <c r="U82" s="662"/>
      <c r="V82" s="663"/>
      <c r="W82" s="661" t="s">
        <v>449</v>
      </c>
      <c r="X82" s="662"/>
      <c r="Y82" s="662"/>
      <c r="Z82" s="662"/>
      <c r="AA82" s="663"/>
      <c r="AB82" s="661" t="s">
        <v>450</v>
      </c>
      <c r="AC82" s="662"/>
      <c r="AD82" s="662"/>
      <c r="AE82" s="662"/>
      <c r="AF82" s="663"/>
      <c r="AG82" s="765" t="s">
        <v>451</v>
      </c>
      <c r="AH82" s="740"/>
      <c r="AI82" s="740"/>
      <c r="AJ82" s="740"/>
      <c r="AK82" s="766"/>
      <c r="AL82" s="661" t="s">
        <v>452</v>
      </c>
      <c r="AM82" s="656"/>
      <c r="AN82" s="656"/>
      <c r="AO82" s="656"/>
      <c r="AP82" s="657"/>
      <c r="AQ82" s="661" t="s">
        <v>453</v>
      </c>
      <c r="AR82" s="662"/>
      <c r="AS82" s="662"/>
      <c r="AT82" s="662"/>
      <c r="AU82" s="663"/>
      <c r="AV82" s="661" t="s">
        <v>454</v>
      </c>
      <c r="AW82" s="662"/>
      <c r="AX82" s="662"/>
      <c r="AY82" s="662"/>
      <c r="AZ82" s="663"/>
      <c r="BA82" s="661" t="s">
        <v>412</v>
      </c>
      <c r="BB82" s="662"/>
      <c r="BC82" s="662"/>
      <c r="BD82" s="662"/>
      <c r="BE82" s="668"/>
      <c r="BR82" s="184">
        <v>76</v>
      </c>
      <c r="BS82" s="185"/>
      <c r="BT82" s="701"/>
      <c r="BU82" s="702"/>
      <c r="BV82" s="702"/>
      <c r="BW82" s="702"/>
      <c r="BX82" s="702"/>
      <c r="BY82" s="702"/>
      <c r="BZ82" s="702"/>
      <c r="CA82" s="702"/>
      <c r="CB82" s="702"/>
      <c r="CC82" s="702"/>
      <c r="CD82" s="702"/>
      <c r="CE82" s="702"/>
      <c r="CF82" s="702"/>
      <c r="CG82" s="702"/>
      <c r="CH82" s="703"/>
      <c r="CI82" s="693"/>
      <c r="CJ82" s="694"/>
      <c r="CK82" s="694"/>
      <c r="CL82" s="694"/>
      <c r="CM82" s="695"/>
      <c r="CN82" s="693"/>
      <c r="CO82" s="694"/>
      <c r="CP82" s="694"/>
      <c r="CQ82" s="694"/>
      <c r="CR82" s="695"/>
      <c r="CS82" s="693"/>
      <c r="CT82" s="694"/>
      <c r="CU82" s="694"/>
      <c r="CV82" s="694"/>
      <c r="CW82" s="695"/>
      <c r="CX82" s="693"/>
      <c r="CY82" s="694"/>
      <c r="CZ82" s="694"/>
      <c r="DA82" s="694"/>
      <c r="DB82" s="695"/>
      <c r="DC82" s="693"/>
      <c r="DD82" s="694"/>
      <c r="DE82" s="694"/>
      <c r="DF82" s="694"/>
      <c r="DG82" s="695"/>
      <c r="DH82" s="693"/>
      <c r="DI82" s="694"/>
      <c r="DJ82" s="694"/>
      <c r="DK82" s="694"/>
      <c r="DL82" s="695"/>
      <c r="DM82" s="693"/>
      <c r="DN82" s="694"/>
      <c r="DO82" s="694"/>
      <c r="DP82" s="694"/>
      <c r="DQ82" s="695"/>
      <c r="DR82" s="693"/>
      <c r="DS82" s="694"/>
      <c r="DT82" s="694"/>
      <c r="DU82" s="694"/>
      <c r="DV82" s="695"/>
      <c r="DW82" s="698"/>
      <c r="DX82" s="699"/>
      <c r="DY82" s="699"/>
      <c r="DZ82" s="699"/>
      <c r="EA82" s="700"/>
    </row>
    <row r="83" spans="2:131" ht="22.5" customHeight="1" thickBot="1">
      <c r="B83" s="658"/>
      <c r="C83" s="659"/>
      <c r="D83" s="659"/>
      <c r="E83" s="659"/>
      <c r="F83" s="659"/>
      <c r="G83" s="659"/>
      <c r="H83" s="659"/>
      <c r="I83" s="659"/>
      <c r="J83" s="659"/>
      <c r="K83" s="659"/>
      <c r="L83" s="659"/>
      <c r="M83" s="659"/>
      <c r="N83" s="659"/>
      <c r="O83" s="659"/>
      <c r="P83" s="659"/>
      <c r="Q83" s="660"/>
      <c r="R83" s="664"/>
      <c r="S83" s="665"/>
      <c r="T83" s="665"/>
      <c r="U83" s="665"/>
      <c r="V83" s="666"/>
      <c r="W83" s="664"/>
      <c r="X83" s="665"/>
      <c r="Y83" s="665"/>
      <c r="Z83" s="665"/>
      <c r="AA83" s="666"/>
      <c r="AB83" s="664"/>
      <c r="AC83" s="665"/>
      <c r="AD83" s="665"/>
      <c r="AE83" s="665"/>
      <c r="AF83" s="666"/>
      <c r="AG83" s="767"/>
      <c r="AH83" s="743"/>
      <c r="AI83" s="743"/>
      <c r="AJ83" s="743"/>
      <c r="AK83" s="768"/>
      <c r="AL83" s="769"/>
      <c r="AM83" s="659"/>
      <c r="AN83" s="659"/>
      <c r="AO83" s="659"/>
      <c r="AP83" s="660"/>
      <c r="AQ83" s="664"/>
      <c r="AR83" s="665"/>
      <c r="AS83" s="665"/>
      <c r="AT83" s="665"/>
      <c r="AU83" s="666"/>
      <c r="AV83" s="664"/>
      <c r="AW83" s="665"/>
      <c r="AX83" s="665"/>
      <c r="AY83" s="665"/>
      <c r="AZ83" s="666"/>
      <c r="BA83" s="664"/>
      <c r="BB83" s="665"/>
      <c r="BC83" s="665"/>
      <c r="BD83" s="665"/>
      <c r="BE83" s="670"/>
      <c r="BR83" s="184">
        <v>77</v>
      </c>
      <c r="BS83" s="185"/>
      <c r="BT83" s="701"/>
      <c r="BU83" s="702"/>
      <c r="BV83" s="702"/>
      <c r="BW83" s="702"/>
      <c r="BX83" s="702"/>
      <c r="BY83" s="702"/>
      <c r="BZ83" s="702"/>
      <c r="CA83" s="702"/>
      <c r="CB83" s="702"/>
      <c r="CC83" s="702"/>
      <c r="CD83" s="702"/>
      <c r="CE83" s="702"/>
      <c r="CF83" s="702"/>
      <c r="CG83" s="702"/>
      <c r="CH83" s="703"/>
      <c r="CI83" s="693"/>
      <c r="CJ83" s="694"/>
      <c r="CK83" s="694"/>
      <c r="CL83" s="694"/>
      <c r="CM83" s="695"/>
      <c r="CN83" s="693"/>
      <c r="CO83" s="694"/>
      <c r="CP83" s="694"/>
      <c r="CQ83" s="694"/>
      <c r="CR83" s="695"/>
      <c r="CS83" s="693"/>
      <c r="CT83" s="694"/>
      <c r="CU83" s="694"/>
      <c r="CV83" s="694"/>
      <c r="CW83" s="695"/>
      <c r="CX83" s="693"/>
      <c r="CY83" s="694"/>
      <c r="CZ83" s="694"/>
      <c r="DA83" s="694"/>
      <c r="DB83" s="695"/>
      <c r="DC83" s="693"/>
      <c r="DD83" s="694"/>
      <c r="DE83" s="694"/>
      <c r="DF83" s="694"/>
      <c r="DG83" s="695"/>
      <c r="DH83" s="693"/>
      <c r="DI83" s="694"/>
      <c r="DJ83" s="694"/>
      <c r="DK83" s="694"/>
      <c r="DL83" s="695"/>
      <c r="DM83" s="693"/>
      <c r="DN83" s="694"/>
      <c r="DO83" s="694"/>
      <c r="DP83" s="694"/>
      <c r="DQ83" s="695"/>
      <c r="DR83" s="693"/>
      <c r="DS83" s="694"/>
      <c r="DT83" s="694"/>
      <c r="DU83" s="694"/>
      <c r="DV83" s="695"/>
      <c r="DW83" s="698"/>
      <c r="DX83" s="699"/>
      <c r="DY83" s="699"/>
      <c r="DZ83" s="699"/>
      <c r="EA83" s="700"/>
    </row>
    <row r="84" spans="2:131" ht="22.5" customHeight="1" thickTop="1">
      <c r="B84" s="182">
        <v>1</v>
      </c>
      <c r="C84" s="774" t="s">
        <v>558</v>
      </c>
      <c r="D84" s="775"/>
      <c r="E84" s="775"/>
      <c r="F84" s="775"/>
      <c r="G84" s="775"/>
      <c r="H84" s="775"/>
      <c r="I84" s="775"/>
      <c r="J84" s="775"/>
      <c r="K84" s="775"/>
      <c r="L84" s="775"/>
      <c r="M84" s="775"/>
      <c r="N84" s="775"/>
      <c r="O84" s="775"/>
      <c r="P84" s="775"/>
      <c r="Q84" s="776"/>
      <c r="R84" s="777">
        <v>1572</v>
      </c>
      <c r="S84" s="671"/>
      <c r="T84" s="671"/>
      <c r="U84" s="671"/>
      <c r="V84" s="671"/>
      <c r="W84" s="671">
        <v>1504</v>
      </c>
      <c r="X84" s="671"/>
      <c r="Y84" s="671"/>
      <c r="Z84" s="671"/>
      <c r="AA84" s="671"/>
      <c r="AB84" s="671">
        <v>68</v>
      </c>
      <c r="AC84" s="671"/>
      <c r="AD84" s="671"/>
      <c r="AE84" s="671"/>
      <c r="AF84" s="671"/>
      <c r="AG84" s="671">
        <v>69</v>
      </c>
      <c r="AH84" s="671"/>
      <c r="AI84" s="671"/>
      <c r="AJ84" s="671"/>
      <c r="AK84" s="671"/>
      <c r="AL84" s="671">
        <v>26</v>
      </c>
      <c r="AM84" s="671"/>
      <c r="AN84" s="671"/>
      <c r="AO84" s="671"/>
      <c r="AP84" s="671"/>
      <c r="AQ84" s="671">
        <v>918</v>
      </c>
      <c r="AR84" s="671"/>
      <c r="AS84" s="671"/>
      <c r="AT84" s="671"/>
      <c r="AU84" s="671"/>
      <c r="AV84" s="671">
        <v>45</v>
      </c>
      <c r="AW84" s="671"/>
      <c r="AX84" s="671"/>
      <c r="AY84" s="671"/>
      <c r="AZ84" s="671"/>
      <c r="BA84" s="688"/>
      <c r="BB84" s="688"/>
      <c r="BC84" s="688"/>
      <c r="BD84" s="688"/>
      <c r="BE84" s="689"/>
      <c r="BR84" s="184">
        <v>78</v>
      </c>
      <c r="BS84" s="185"/>
      <c r="BT84" s="701"/>
      <c r="BU84" s="702"/>
      <c r="BV84" s="702"/>
      <c r="BW84" s="702"/>
      <c r="BX84" s="702"/>
      <c r="BY84" s="702"/>
      <c r="BZ84" s="702"/>
      <c r="CA84" s="702"/>
      <c r="CB84" s="702"/>
      <c r="CC84" s="702"/>
      <c r="CD84" s="702"/>
      <c r="CE84" s="702"/>
      <c r="CF84" s="702"/>
      <c r="CG84" s="702"/>
      <c r="CH84" s="703"/>
      <c r="CI84" s="693"/>
      <c r="CJ84" s="694"/>
      <c r="CK84" s="694"/>
      <c r="CL84" s="694"/>
      <c r="CM84" s="695"/>
      <c r="CN84" s="693"/>
      <c r="CO84" s="694"/>
      <c r="CP84" s="694"/>
      <c r="CQ84" s="694"/>
      <c r="CR84" s="695"/>
      <c r="CS84" s="693"/>
      <c r="CT84" s="694"/>
      <c r="CU84" s="694"/>
      <c r="CV84" s="694"/>
      <c r="CW84" s="695"/>
      <c r="CX84" s="693"/>
      <c r="CY84" s="694"/>
      <c r="CZ84" s="694"/>
      <c r="DA84" s="694"/>
      <c r="DB84" s="695"/>
      <c r="DC84" s="693"/>
      <c r="DD84" s="694"/>
      <c r="DE84" s="694"/>
      <c r="DF84" s="694"/>
      <c r="DG84" s="695"/>
      <c r="DH84" s="693"/>
      <c r="DI84" s="694"/>
      <c r="DJ84" s="694"/>
      <c r="DK84" s="694"/>
      <c r="DL84" s="695"/>
      <c r="DM84" s="693"/>
      <c r="DN84" s="694"/>
      <c r="DO84" s="694"/>
      <c r="DP84" s="694"/>
      <c r="DQ84" s="695"/>
      <c r="DR84" s="693"/>
      <c r="DS84" s="694"/>
      <c r="DT84" s="694"/>
      <c r="DU84" s="694"/>
      <c r="DV84" s="695"/>
      <c r="DW84" s="698"/>
      <c r="DX84" s="699"/>
      <c r="DY84" s="699"/>
      <c r="DZ84" s="699"/>
      <c r="EA84" s="700"/>
    </row>
    <row r="85" spans="2:131" ht="22.5" customHeight="1">
      <c r="B85" s="184">
        <v>2</v>
      </c>
      <c r="C85" s="770" t="s">
        <v>559</v>
      </c>
      <c r="D85" s="771"/>
      <c r="E85" s="771"/>
      <c r="F85" s="771"/>
      <c r="G85" s="771"/>
      <c r="H85" s="771"/>
      <c r="I85" s="771"/>
      <c r="J85" s="771"/>
      <c r="K85" s="771"/>
      <c r="L85" s="771"/>
      <c r="M85" s="771"/>
      <c r="N85" s="771"/>
      <c r="O85" s="771"/>
      <c r="P85" s="771"/>
      <c r="Q85" s="772"/>
      <c r="R85" s="773">
        <v>947</v>
      </c>
      <c r="S85" s="704"/>
      <c r="T85" s="704"/>
      <c r="U85" s="704"/>
      <c r="V85" s="704"/>
      <c r="W85" s="704">
        <v>944</v>
      </c>
      <c r="X85" s="704"/>
      <c r="Y85" s="704"/>
      <c r="Z85" s="704"/>
      <c r="AA85" s="704"/>
      <c r="AB85" s="704">
        <v>3</v>
      </c>
      <c r="AC85" s="704"/>
      <c r="AD85" s="704"/>
      <c r="AE85" s="704"/>
      <c r="AF85" s="704"/>
      <c r="AG85" s="704">
        <v>788</v>
      </c>
      <c r="AH85" s="704"/>
      <c r="AI85" s="704"/>
      <c r="AJ85" s="704"/>
      <c r="AK85" s="704"/>
      <c r="AL85" s="704">
        <v>30</v>
      </c>
      <c r="AM85" s="704"/>
      <c r="AN85" s="704"/>
      <c r="AO85" s="704"/>
      <c r="AP85" s="704"/>
      <c r="AQ85" s="704" t="s">
        <v>566</v>
      </c>
      <c r="AR85" s="704"/>
      <c r="AS85" s="704"/>
      <c r="AT85" s="704"/>
      <c r="AU85" s="704"/>
      <c r="AV85" s="704" t="s">
        <v>567</v>
      </c>
      <c r="AW85" s="704"/>
      <c r="AX85" s="704"/>
      <c r="AY85" s="704"/>
      <c r="AZ85" s="704"/>
      <c r="BA85" s="696"/>
      <c r="BB85" s="696"/>
      <c r="BC85" s="696"/>
      <c r="BD85" s="696"/>
      <c r="BE85" s="697"/>
      <c r="BR85" s="184">
        <v>79</v>
      </c>
      <c r="BS85" s="185"/>
      <c r="BT85" s="701"/>
      <c r="BU85" s="702"/>
      <c r="BV85" s="702"/>
      <c r="BW85" s="702"/>
      <c r="BX85" s="702"/>
      <c r="BY85" s="702"/>
      <c r="BZ85" s="702"/>
      <c r="CA85" s="702"/>
      <c r="CB85" s="702"/>
      <c r="CC85" s="702"/>
      <c r="CD85" s="702"/>
      <c r="CE85" s="702"/>
      <c r="CF85" s="702"/>
      <c r="CG85" s="702"/>
      <c r="CH85" s="703"/>
      <c r="CI85" s="693"/>
      <c r="CJ85" s="694"/>
      <c r="CK85" s="694"/>
      <c r="CL85" s="694"/>
      <c r="CM85" s="695"/>
      <c r="CN85" s="693"/>
      <c r="CO85" s="694"/>
      <c r="CP85" s="694"/>
      <c r="CQ85" s="694"/>
      <c r="CR85" s="695"/>
      <c r="CS85" s="693"/>
      <c r="CT85" s="694"/>
      <c r="CU85" s="694"/>
      <c r="CV85" s="694"/>
      <c r="CW85" s="695"/>
      <c r="CX85" s="693"/>
      <c r="CY85" s="694"/>
      <c r="CZ85" s="694"/>
      <c r="DA85" s="694"/>
      <c r="DB85" s="695"/>
      <c r="DC85" s="693"/>
      <c r="DD85" s="694"/>
      <c r="DE85" s="694"/>
      <c r="DF85" s="694"/>
      <c r="DG85" s="695"/>
      <c r="DH85" s="693"/>
      <c r="DI85" s="694"/>
      <c r="DJ85" s="694"/>
      <c r="DK85" s="694"/>
      <c r="DL85" s="695"/>
      <c r="DM85" s="693"/>
      <c r="DN85" s="694"/>
      <c r="DO85" s="694"/>
      <c r="DP85" s="694"/>
      <c r="DQ85" s="695"/>
      <c r="DR85" s="693"/>
      <c r="DS85" s="694"/>
      <c r="DT85" s="694"/>
      <c r="DU85" s="694"/>
      <c r="DV85" s="695"/>
      <c r="DW85" s="698"/>
      <c r="DX85" s="699"/>
      <c r="DY85" s="699"/>
      <c r="DZ85" s="699"/>
      <c r="EA85" s="700"/>
    </row>
    <row r="86" spans="2:131" ht="22.5" customHeight="1">
      <c r="B86" s="184">
        <v>3</v>
      </c>
      <c r="C86" s="770" t="s">
        <v>560</v>
      </c>
      <c r="D86" s="771"/>
      <c r="E86" s="771"/>
      <c r="F86" s="771"/>
      <c r="G86" s="771"/>
      <c r="H86" s="771"/>
      <c r="I86" s="771"/>
      <c r="J86" s="771"/>
      <c r="K86" s="771"/>
      <c r="L86" s="771"/>
      <c r="M86" s="771"/>
      <c r="N86" s="771"/>
      <c r="O86" s="771"/>
      <c r="P86" s="771"/>
      <c r="Q86" s="772"/>
      <c r="R86" s="773">
        <v>104</v>
      </c>
      <c r="S86" s="704"/>
      <c r="T86" s="704"/>
      <c r="U86" s="704"/>
      <c r="V86" s="704"/>
      <c r="W86" s="704">
        <v>89</v>
      </c>
      <c r="X86" s="704"/>
      <c r="Y86" s="704"/>
      <c r="Z86" s="704"/>
      <c r="AA86" s="704"/>
      <c r="AB86" s="704">
        <v>15</v>
      </c>
      <c r="AC86" s="704"/>
      <c r="AD86" s="704"/>
      <c r="AE86" s="704"/>
      <c r="AF86" s="704"/>
      <c r="AG86" s="704">
        <v>16</v>
      </c>
      <c r="AH86" s="704"/>
      <c r="AI86" s="704"/>
      <c r="AJ86" s="704"/>
      <c r="AK86" s="704"/>
      <c r="AL86" s="704" t="s">
        <v>566</v>
      </c>
      <c r="AM86" s="704"/>
      <c r="AN86" s="704"/>
      <c r="AO86" s="704"/>
      <c r="AP86" s="704"/>
      <c r="AQ86" s="704" t="s">
        <v>566</v>
      </c>
      <c r="AR86" s="704"/>
      <c r="AS86" s="704"/>
      <c r="AT86" s="704"/>
      <c r="AU86" s="704"/>
      <c r="AV86" s="704" t="s">
        <v>566</v>
      </c>
      <c r="AW86" s="704"/>
      <c r="AX86" s="704"/>
      <c r="AY86" s="704"/>
      <c r="AZ86" s="704"/>
      <c r="BA86" s="696"/>
      <c r="BB86" s="696"/>
      <c r="BC86" s="696"/>
      <c r="BD86" s="696"/>
      <c r="BE86" s="697"/>
      <c r="BR86" s="184">
        <v>80</v>
      </c>
      <c r="BS86" s="185"/>
      <c r="BT86" s="701"/>
      <c r="BU86" s="702"/>
      <c r="BV86" s="702"/>
      <c r="BW86" s="702"/>
      <c r="BX86" s="702"/>
      <c r="BY86" s="702"/>
      <c r="BZ86" s="702"/>
      <c r="CA86" s="702"/>
      <c r="CB86" s="702"/>
      <c r="CC86" s="702"/>
      <c r="CD86" s="702"/>
      <c r="CE86" s="702"/>
      <c r="CF86" s="702"/>
      <c r="CG86" s="702"/>
      <c r="CH86" s="703"/>
      <c r="CI86" s="693"/>
      <c r="CJ86" s="694"/>
      <c r="CK86" s="694"/>
      <c r="CL86" s="694"/>
      <c r="CM86" s="695"/>
      <c r="CN86" s="693"/>
      <c r="CO86" s="694"/>
      <c r="CP86" s="694"/>
      <c r="CQ86" s="694"/>
      <c r="CR86" s="695"/>
      <c r="CS86" s="693"/>
      <c r="CT86" s="694"/>
      <c r="CU86" s="694"/>
      <c r="CV86" s="694"/>
      <c r="CW86" s="695"/>
      <c r="CX86" s="693"/>
      <c r="CY86" s="694"/>
      <c r="CZ86" s="694"/>
      <c r="DA86" s="694"/>
      <c r="DB86" s="695"/>
      <c r="DC86" s="693"/>
      <c r="DD86" s="694"/>
      <c r="DE86" s="694"/>
      <c r="DF86" s="694"/>
      <c r="DG86" s="695"/>
      <c r="DH86" s="693"/>
      <c r="DI86" s="694"/>
      <c r="DJ86" s="694"/>
      <c r="DK86" s="694"/>
      <c r="DL86" s="695"/>
      <c r="DM86" s="693"/>
      <c r="DN86" s="694"/>
      <c r="DO86" s="694"/>
      <c r="DP86" s="694"/>
      <c r="DQ86" s="695"/>
      <c r="DR86" s="693"/>
      <c r="DS86" s="694"/>
      <c r="DT86" s="694"/>
      <c r="DU86" s="694"/>
      <c r="DV86" s="695"/>
      <c r="DW86" s="698"/>
      <c r="DX86" s="699"/>
      <c r="DY86" s="699"/>
      <c r="DZ86" s="699"/>
      <c r="EA86" s="700"/>
    </row>
    <row r="87" spans="2:131" ht="22.5" customHeight="1">
      <c r="B87" s="184">
        <v>4</v>
      </c>
      <c r="C87" s="770" t="s">
        <v>561</v>
      </c>
      <c r="D87" s="771"/>
      <c r="E87" s="771"/>
      <c r="F87" s="771"/>
      <c r="G87" s="771"/>
      <c r="H87" s="771"/>
      <c r="I87" s="771"/>
      <c r="J87" s="771"/>
      <c r="K87" s="771"/>
      <c r="L87" s="771"/>
      <c r="M87" s="771"/>
      <c r="N87" s="771"/>
      <c r="O87" s="771"/>
      <c r="P87" s="771"/>
      <c r="Q87" s="772"/>
      <c r="R87" s="773">
        <v>1400</v>
      </c>
      <c r="S87" s="704"/>
      <c r="T87" s="704"/>
      <c r="U87" s="704"/>
      <c r="V87" s="704"/>
      <c r="W87" s="704">
        <v>1380</v>
      </c>
      <c r="X87" s="704"/>
      <c r="Y87" s="704"/>
      <c r="Z87" s="704"/>
      <c r="AA87" s="704"/>
      <c r="AB87" s="704">
        <v>20</v>
      </c>
      <c r="AC87" s="704"/>
      <c r="AD87" s="704"/>
      <c r="AE87" s="704"/>
      <c r="AF87" s="704"/>
      <c r="AG87" s="704">
        <v>19</v>
      </c>
      <c r="AH87" s="704"/>
      <c r="AI87" s="704"/>
      <c r="AJ87" s="704"/>
      <c r="AK87" s="704"/>
      <c r="AL87" s="704" t="s">
        <v>566</v>
      </c>
      <c r="AM87" s="704"/>
      <c r="AN87" s="704"/>
      <c r="AO87" s="704"/>
      <c r="AP87" s="704"/>
      <c r="AQ87" s="704" t="s">
        <v>566</v>
      </c>
      <c r="AR87" s="704"/>
      <c r="AS87" s="704"/>
      <c r="AT87" s="704"/>
      <c r="AU87" s="704"/>
      <c r="AV87" s="704" t="s">
        <v>566</v>
      </c>
      <c r="AW87" s="704"/>
      <c r="AX87" s="704"/>
      <c r="AY87" s="704"/>
      <c r="AZ87" s="704"/>
      <c r="BA87" s="696"/>
      <c r="BB87" s="696"/>
      <c r="BC87" s="696"/>
      <c r="BD87" s="696"/>
      <c r="BE87" s="697"/>
      <c r="BR87" s="184">
        <v>81</v>
      </c>
      <c r="BS87" s="185"/>
      <c r="BT87" s="701"/>
      <c r="BU87" s="702"/>
      <c r="BV87" s="702"/>
      <c r="BW87" s="702"/>
      <c r="BX87" s="702"/>
      <c r="BY87" s="702"/>
      <c r="BZ87" s="702"/>
      <c r="CA87" s="702"/>
      <c r="CB87" s="702"/>
      <c r="CC87" s="702"/>
      <c r="CD87" s="702"/>
      <c r="CE87" s="702"/>
      <c r="CF87" s="702"/>
      <c r="CG87" s="702"/>
      <c r="CH87" s="703"/>
      <c r="CI87" s="693"/>
      <c r="CJ87" s="694"/>
      <c r="CK87" s="694"/>
      <c r="CL87" s="694"/>
      <c r="CM87" s="695"/>
      <c r="CN87" s="693"/>
      <c r="CO87" s="694"/>
      <c r="CP87" s="694"/>
      <c r="CQ87" s="694"/>
      <c r="CR87" s="695"/>
      <c r="CS87" s="693"/>
      <c r="CT87" s="694"/>
      <c r="CU87" s="694"/>
      <c r="CV87" s="694"/>
      <c r="CW87" s="695"/>
      <c r="CX87" s="693"/>
      <c r="CY87" s="694"/>
      <c r="CZ87" s="694"/>
      <c r="DA87" s="694"/>
      <c r="DB87" s="695"/>
      <c r="DC87" s="693"/>
      <c r="DD87" s="694"/>
      <c r="DE87" s="694"/>
      <c r="DF87" s="694"/>
      <c r="DG87" s="695"/>
      <c r="DH87" s="693"/>
      <c r="DI87" s="694"/>
      <c r="DJ87" s="694"/>
      <c r="DK87" s="694"/>
      <c r="DL87" s="695"/>
      <c r="DM87" s="693"/>
      <c r="DN87" s="694"/>
      <c r="DO87" s="694"/>
      <c r="DP87" s="694"/>
      <c r="DQ87" s="695"/>
      <c r="DR87" s="693"/>
      <c r="DS87" s="694"/>
      <c r="DT87" s="694"/>
      <c r="DU87" s="694"/>
      <c r="DV87" s="695"/>
      <c r="DW87" s="698"/>
      <c r="DX87" s="699"/>
      <c r="DY87" s="699"/>
      <c r="DZ87" s="699"/>
      <c r="EA87" s="700"/>
    </row>
    <row r="88" spans="2:131" ht="22.5" customHeight="1">
      <c r="B88" s="184">
        <v>5</v>
      </c>
      <c r="C88" s="770" t="s">
        <v>562</v>
      </c>
      <c r="D88" s="771"/>
      <c r="E88" s="771"/>
      <c r="F88" s="771"/>
      <c r="G88" s="771"/>
      <c r="H88" s="771"/>
      <c r="I88" s="771"/>
      <c r="J88" s="771"/>
      <c r="K88" s="771"/>
      <c r="L88" s="771"/>
      <c r="M88" s="771"/>
      <c r="N88" s="771"/>
      <c r="O88" s="771"/>
      <c r="P88" s="771"/>
      <c r="Q88" s="772"/>
      <c r="R88" s="773">
        <v>186538</v>
      </c>
      <c r="S88" s="704"/>
      <c r="T88" s="704"/>
      <c r="U88" s="704"/>
      <c r="V88" s="704"/>
      <c r="W88" s="704">
        <v>184364</v>
      </c>
      <c r="X88" s="704"/>
      <c r="Y88" s="704"/>
      <c r="Z88" s="704"/>
      <c r="AA88" s="704"/>
      <c r="AB88" s="704">
        <v>2174</v>
      </c>
      <c r="AC88" s="704"/>
      <c r="AD88" s="704"/>
      <c r="AE88" s="704"/>
      <c r="AF88" s="704"/>
      <c r="AG88" s="704">
        <v>2174</v>
      </c>
      <c r="AH88" s="704"/>
      <c r="AI88" s="704"/>
      <c r="AJ88" s="704"/>
      <c r="AK88" s="704"/>
      <c r="AL88" s="704">
        <v>2948</v>
      </c>
      <c r="AM88" s="704"/>
      <c r="AN88" s="704"/>
      <c r="AO88" s="704"/>
      <c r="AP88" s="704"/>
      <c r="AQ88" s="704" t="s">
        <v>566</v>
      </c>
      <c r="AR88" s="704"/>
      <c r="AS88" s="704"/>
      <c r="AT88" s="704"/>
      <c r="AU88" s="704"/>
      <c r="AV88" s="704" t="s">
        <v>566</v>
      </c>
      <c r="AW88" s="704"/>
      <c r="AX88" s="704"/>
      <c r="AY88" s="704"/>
      <c r="AZ88" s="704"/>
      <c r="BA88" s="696"/>
      <c r="BB88" s="696"/>
      <c r="BC88" s="696"/>
      <c r="BD88" s="696"/>
      <c r="BE88" s="697"/>
      <c r="BR88" s="184">
        <v>82</v>
      </c>
      <c r="BS88" s="185"/>
      <c r="BT88" s="701"/>
      <c r="BU88" s="702"/>
      <c r="BV88" s="702"/>
      <c r="BW88" s="702"/>
      <c r="BX88" s="702"/>
      <c r="BY88" s="702"/>
      <c r="BZ88" s="702"/>
      <c r="CA88" s="702"/>
      <c r="CB88" s="702"/>
      <c r="CC88" s="702"/>
      <c r="CD88" s="702"/>
      <c r="CE88" s="702"/>
      <c r="CF88" s="702"/>
      <c r="CG88" s="702"/>
      <c r="CH88" s="703"/>
      <c r="CI88" s="693"/>
      <c r="CJ88" s="694"/>
      <c r="CK88" s="694"/>
      <c r="CL88" s="694"/>
      <c r="CM88" s="695"/>
      <c r="CN88" s="693"/>
      <c r="CO88" s="694"/>
      <c r="CP88" s="694"/>
      <c r="CQ88" s="694"/>
      <c r="CR88" s="695"/>
      <c r="CS88" s="693"/>
      <c r="CT88" s="694"/>
      <c r="CU88" s="694"/>
      <c r="CV88" s="694"/>
      <c r="CW88" s="695"/>
      <c r="CX88" s="693"/>
      <c r="CY88" s="694"/>
      <c r="CZ88" s="694"/>
      <c r="DA88" s="694"/>
      <c r="DB88" s="695"/>
      <c r="DC88" s="693"/>
      <c r="DD88" s="694"/>
      <c r="DE88" s="694"/>
      <c r="DF88" s="694"/>
      <c r="DG88" s="695"/>
      <c r="DH88" s="693"/>
      <c r="DI88" s="694"/>
      <c r="DJ88" s="694"/>
      <c r="DK88" s="694"/>
      <c r="DL88" s="695"/>
      <c r="DM88" s="693"/>
      <c r="DN88" s="694"/>
      <c r="DO88" s="694"/>
      <c r="DP88" s="694"/>
      <c r="DQ88" s="695"/>
      <c r="DR88" s="693"/>
      <c r="DS88" s="694"/>
      <c r="DT88" s="694"/>
      <c r="DU88" s="694"/>
      <c r="DV88" s="695"/>
      <c r="DW88" s="698"/>
      <c r="DX88" s="699"/>
      <c r="DY88" s="699"/>
      <c r="DZ88" s="699"/>
      <c r="EA88" s="700"/>
    </row>
    <row r="89" spans="2:131" ht="22.5" customHeight="1">
      <c r="B89" s="184">
        <v>6</v>
      </c>
      <c r="C89" s="770" t="s">
        <v>563</v>
      </c>
      <c r="D89" s="771"/>
      <c r="E89" s="771"/>
      <c r="F89" s="771"/>
      <c r="G89" s="771"/>
      <c r="H89" s="771"/>
      <c r="I89" s="771"/>
      <c r="J89" s="771"/>
      <c r="K89" s="771"/>
      <c r="L89" s="771"/>
      <c r="M89" s="771"/>
      <c r="N89" s="771"/>
      <c r="O89" s="771"/>
      <c r="P89" s="771"/>
      <c r="Q89" s="772"/>
      <c r="R89" s="773">
        <v>8369</v>
      </c>
      <c r="S89" s="704"/>
      <c r="T89" s="704"/>
      <c r="U89" s="704"/>
      <c r="V89" s="704"/>
      <c r="W89" s="704">
        <v>7793</v>
      </c>
      <c r="X89" s="704"/>
      <c r="Y89" s="704"/>
      <c r="Z89" s="704"/>
      <c r="AA89" s="704"/>
      <c r="AB89" s="704">
        <v>576</v>
      </c>
      <c r="AC89" s="704"/>
      <c r="AD89" s="704"/>
      <c r="AE89" s="704"/>
      <c r="AF89" s="704"/>
      <c r="AG89" s="704">
        <v>576</v>
      </c>
      <c r="AH89" s="704"/>
      <c r="AI89" s="704"/>
      <c r="AJ89" s="704"/>
      <c r="AK89" s="704"/>
      <c r="AL89" s="704">
        <v>1600</v>
      </c>
      <c r="AM89" s="704"/>
      <c r="AN89" s="704"/>
      <c r="AO89" s="704"/>
      <c r="AP89" s="704"/>
      <c r="AQ89" s="704" t="s">
        <v>566</v>
      </c>
      <c r="AR89" s="704"/>
      <c r="AS89" s="704"/>
      <c r="AT89" s="704"/>
      <c r="AU89" s="704"/>
      <c r="AV89" s="704" t="s">
        <v>566</v>
      </c>
      <c r="AW89" s="704"/>
      <c r="AX89" s="704"/>
      <c r="AY89" s="704"/>
      <c r="AZ89" s="704"/>
      <c r="BA89" s="696"/>
      <c r="BB89" s="696"/>
      <c r="BC89" s="696"/>
      <c r="BD89" s="696"/>
      <c r="BE89" s="697"/>
      <c r="BR89" s="184">
        <v>83</v>
      </c>
      <c r="BS89" s="185"/>
      <c r="BT89" s="701"/>
      <c r="BU89" s="702"/>
      <c r="BV89" s="702"/>
      <c r="BW89" s="702"/>
      <c r="BX89" s="702"/>
      <c r="BY89" s="702"/>
      <c r="BZ89" s="702"/>
      <c r="CA89" s="702"/>
      <c r="CB89" s="702"/>
      <c r="CC89" s="702"/>
      <c r="CD89" s="702"/>
      <c r="CE89" s="702"/>
      <c r="CF89" s="702"/>
      <c r="CG89" s="702"/>
      <c r="CH89" s="703"/>
      <c r="CI89" s="693"/>
      <c r="CJ89" s="694"/>
      <c r="CK89" s="694"/>
      <c r="CL89" s="694"/>
      <c r="CM89" s="695"/>
      <c r="CN89" s="693"/>
      <c r="CO89" s="694"/>
      <c r="CP89" s="694"/>
      <c r="CQ89" s="694"/>
      <c r="CR89" s="695"/>
      <c r="CS89" s="693"/>
      <c r="CT89" s="694"/>
      <c r="CU89" s="694"/>
      <c r="CV89" s="694"/>
      <c r="CW89" s="695"/>
      <c r="CX89" s="693"/>
      <c r="CY89" s="694"/>
      <c r="CZ89" s="694"/>
      <c r="DA89" s="694"/>
      <c r="DB89" s="695"/>
      <c r="DC89" s="693"/>
      <c r="DD89" s="694"/>
      <c r="DE89" s="694"/>
      <c r="DF89" s="694"/>
      <c r="DG89" s="695"/>
      <c r="DH89" s="693"/>
      <c r="DI89" s="694"/>
      <c r="DJ89" s="694"/>
      <c r="DK89" s="694"/>
      <c r="DL89" s="695"/>
      <c r="DM89" s="693"/>
      <c r="DN89" s="694"/>
      <c r="DO89" s="694"/>
      <c r="DP89" s="694"/>
      <c r="DQ89" s="695"/>
      <c r="DR89" s="693"/>
      <c r="DS89" s="694"/>
      <c r="DT89" s="694"/>
      <c r="DU89" s="694"/>
      <c r="DV89" s="695"/>
      <c r="DW89" s="698"/>
      <c r="DX89" s="699"/>
      <c r="DY89" s="699"/>
      <c r="DZ89" s="699"/>
      <c r="EA89" s="700"/>
    </row>
    <row r="90" spans="2:131" ht="22.5" customHeight="1">
      <c r="B90" s="184">
        <v>7</v>
      </c>
      <c r="C90" s="770" t="s">
        <v>564</v>
      </c>
      <c r="D90" s="771"/>
      <c r="E90" s="771"/>
      <c r="F90" s="771"/>
      <c r="G90" s="771"/>
      <c r="H90" s="771"/>
      <c r="I90" s="771"/>
      <c r="J90" s="771"/>
      <c r="K90" s="771"/>
      <c r="L90" s="771"/>
      <c r="M90" s="771"/>
      <c r="N90" s="771"/>
      <c r="O90" s="771"/>
      <c r="P90" s="771"/>
      <c r="Q90" s="772"/>
      <c r="R90" s="773">
        <v>243</v>
      </c>
      <c r="S90" s="704"/>
      <c r="T90" s="704"/>
      <c r="U90" s="704"/>
      <c r="V90" s="704"/>
      <c r="W90" s="704">
        <v>214</v>
      </c>
      <c r="X90" s="704"/>
      <c r="Y90" s="704"/>
      <c r="Z90" s="704"/>
      <c r="AA90" s="704"/>
      <c r="AB90" s="704">
        <v>29</v>
      </c>
      <c r="AC90" s="704"/>
      <c r="AD90" s="704"/>
      <c r="AE90" s="704"/>
      <c r="AF90" s="704"/>
      <c r="AG90" s="704">
        <v>30</v>
      </c>
      <c r="AH90" s="704"/>
      <c r="AI90" s="704"/>
      <c r="AJ90" s="704"/>
      <c r="AK90" s="704"/>
      <c r="AL90" s="704" t="s">
        <v>566</v>
      </c>
      <c r="AM90" s="704"/>
      <c r="AN90" s="704"/>
      <c r="AO90" s="704"/>
      <c r="AP90" s="704"/>
      <c r="AQ90" s="704" t="s">
        <v>566</v>
      </c>
      <c r="AR90" s="704"/>
      <c r="AS90" s="704"/>
      <c r="AT90" s="704"/>
      <c r="AU90" s="704"/>
      <c r="AV90" s="704" t="s">
        <v>566</v>
      </c>
      <c r="AW90" s="704"/>
      <c r="AX90" s="704"/>
      <c r="AY90" s="704"/>
      <c r="AZ90" s="704"/>
      <c r="BA90" s="696"/>
      <c r="BB90" s="696"/>
      <c r="BC90" s="696"/>
      <c r="BD90" s="696"/>
      <c r="BE90" s="697"/>
      <c r="BR90" s="184">
        <v>84</v>
      </c>
      <c r="BS90" s="185"/>
      <c r="BT90" s="701"/>
      <c r="BU90" s="702"/>
      <c r="BV90" s="702"/>
      <c r="BW90" s="702"/>
      <c r="BX90" s="702"/>
      <c r="BY90" s="702"/>
      <c r="BZ90" s="702"/>
      <c r="CA90" s="702"/>
      <c r="CB90" s="702"/>
      <c r="CC90" s="702"/>
      <c r="CD90" s="702"/>
      <c r="CE90" s="702"/>
      <c r="CF90" s="702"/>
      <c r="CG90" s="702"/>
      <c r="CH90" s="703"/>
      <c r="CI90" s="693"/>
      <c r="CJ90" s="694"/>
      <c r="CK90" s="694"/>
      <c r="CL90" s="694"/>
      <c r="CM90" s="695"/>
      <c r="CN90" s="693"/>
      <c r="CO90" s="694"/>
      <c r="CP90" s="694"/>
      <c r="CQ90" s="694"/>
      <c r="CR90" s="695"/>
      <c r="CS90" s="693"/>
      <c r="CT90" s="694"/>
      <c r="CU90" s="694"/>
      <c r="CV90" s="694"/>
      <c r="CW90" s="695"/>
      <c r="CX90" s="693"/>
      <c r="CY90" s="694"/>
      <c r="CZ90" s="694"/>
      <c r="DA90" s="694"/>
      <c r="DB90" s="695"/>
      <c r="DC90" s="693"/>
      <c r="DD90" s="694"/>
      <c r="DE90" s="694"/>
      <c r="DF90" s="694"/>
      <c r="DG90" s="695"/>
      <c r="DH90" s="693"/>
      <c r="DI90" s="694"/>
      <c r="DJ90" s="694"/>
      <c r="DK90" s="694"/>
      <c r="DL90" s="695"/>
      <c r="DM90" s="693"/>
      <c r="DN90" s="694"/>
      <c r="DO90" s="694"/>
      <c r="DP90" s="694"/>
      <c r="DQ90" s="695"/>
      <c r="DR90" s="693"/>
      <c r="DS90" s="694"/>
      <c r="DT90" s="694"/>
      <c r="DU90" s="694"/>
      <c r="DV90" s="695"/>
      <c r="DW90" s="698"/>
      <c r="DX90" s="699"/>
      <c r="DY90" s="699"/>
      <c r="DZ90" s="699"/>
      <c r="EA90" s="700"/>
    </row>
    <row r="91" spans="2:131" ht="22.5" customHeight="1">
      <c r="B91" s="184">
        <v>8</v>
      </c>
      <c r="C91" s="770" t="s">
        <v>565</v>
      </c>
      <c r="D91" s="771"/>
      <c r="E91" s="771"/>
      <c r="F91" s="771"/>
      <c r="G91" s="771"/>
      <c r="H91" s="771"/>
      <c r="I91" s="771"/>
      <c r="J91" s="771"/>
      <c r="K91" s="771"/>
      <c r="L91" s="771"/>
      <c r="M91" s="771"/>
      <c r="N91" s="771"/>
      <c r="O91" s="771"/>
      <c r="P91" s="771"/>
      <c r="Q91" s="772"/>
      <c r="R91" s="773">
        <v>373</v>
      </c>
      <c r="S91" s="704"/>
      <c r="T91" s="704"/>
      <c r="U91" s="704"/>
      <c r="V91" s="704"/>
      <c r="W91" s="704">
        <v>411</v>
      </c>
      <c r="X91" s="704"/>
      <c r="Y91" s="704"/>
      <c r="Z91" s="704"/>
      <c r="AA91" s="704"/>
      <c r="AB91" s="704" t="s">
        <v>568</v>
      </c>
      <c r="AC91" s="704"/>
      <c r="AD91" s="704"/>
      <c r="AE91" s="704"/>
      <c r="AF91" s="704"/>
      <c r="AG91" s="704">
        <v>257</v>
      </c>
      <c r="AH91" s="704"/>
      <c r="AI91" s="704"/>
      <c r="AJ91" s="704"/>
      <c r="AK91" s="704"/>
      <c r="AL91" s="704">
        <v>475</v>
      </c>
      <c r="AM91" s="704"/>
      <c r="AN91" s="704"/>
      <c r="AO91" s="704"/>
      <c r="AP91" s="704"/>
      <c r="AQ91" s="704">
        <v>3113</v>
      </c>
      <c r="AR91" s="704"/>
      <c r="AS91" s="704"/>
      <c r="AT91" s="704"/>
      <c r="AU91" s="704"/>
      <c r="AV91" s="704">
        <v>539</v>
      </c>
      <c r="AW91" s="704"/>
      <c r="AX91" s="704"/>
      <c r="AY91" s="704"/>
      <c r="AZ91" s="704"/>
      <c r="BA91" s="696"/>
      <c r="BB91" s="696"/>
      <c r="BC91" s="696"/>
      <c r="BD91" s="696"/>
      <c r="BE91" s="697"/>
      <c r="BR91" s="184">
        <v>85</v>
      </c>
      <c r="BS91" s="185"/>
      <c r="BT91" s="701"/>
      <c r="BU91" s="702"/>
      <c r="BV91" s="702"/>
      <c r="BW91" s="702"/>
      <c r="BX91" s="702"/>
      <c r="BY91" s="702"/>
      <c r="BZ91" s="702"/>
      <c r="CA91" s="702"/>
      <c r="CB91" s="702"/>
      <c r="CC91" s="702"/>
      <c r="CD91" s="702"/>
      <c r="CE91" s="702"/>
      <c r="CF91" s="702"/>
      <c r="CG91" s="702"/>
      <c r="CH91" s="703"/>
      <c r="CI91" s="693"/>
      <c r="CJ91" s="694"/>
      <c r="CK91" s="694"/>
      <c r="CL91" s="694"/>
      <c r="CM91" s="695"/>
      <c r="CN91" s="693"/>
      <c r="CO91" s="694"/>
      <c r="CP91" s="694"/>
      <c r="CQ91" s="694"/>
      <c r="CR91" s="695"/>
      <c r="CS91" s="693"/>
      <c r="CT91" s="694"/>
      <c r="CU91" s="694"/>
      <c r="CV91" s="694"/>
      <c r="CW91" s="695"/>
      <c r="CX91" s="693"/>
      <c r="CY91" s="694"/>
      <c r="CZ91" s="694"/>
      <c r="DA91" s="694"/>
      <c r="DB91" s="695"/>
      <c r="DC91" s="693"/>
      <c r="DD91" s="694"/>
      <c r="DE91" s="694"/>
      <c r="DF91" s="694"/>
      <c r="DG91" s="695"/>
      <c r="DH91" s="693"/>
      <c r="DI91" s="694"/>
      <c r="DJ91" s="694"/>
      <c r="DK91" s="694"/>
      <c r="DL91" s="695"/>
      <c r="DM91" s="693"/>
      <c r="DN91" s="694"/>
      <c r="DO91" s="694"/>
      <c r="DP91" s="694"/>
      <c r="DQ91" s="695"/>
      <c r="DR91" s="693"/>
      <c r="DS91" s="694"/>
      <c r="DT91" s="694"/>
      <c r="DU91" s="694"/>
      <c r="DV91" s="695"/>
      <c r="DW91" s="698"/>
      <c r="DX91" s="699"/>
      <c r="DY91" s="699"/>
      <c r="DZ91" s="699"/>
      <c r="EA91" s="700"/>
    </row>
    <row r="92" spans="2:131" ht="22.5" customHeight="1">
      <c r="B92" s="184">
        <v>9</v>
      </c>
      <c r="C92" s="770"/>
      <c r="D92" s="771"/>
      <c r="E92" s="771"/>
      <c r="F92" s="771"/>
      <c r="G92" s="771"/>
      <c r="H92" s="771"/>
      <c r="I92" s="771"/>
      <c r="J92" s="771"/>
      <c r="K92" s="771"/>
      <c r="L92" s="771"/>
      <c r="M92" s="771"/>
      <c r="N92" s="771"/>
      <c r="O92" s="771"/>
      <c r="P92" s="771"/>
      <c r="Q92" s="772"/>
      <c r="R92" s="773"/>
      <c r="S92" s="704"/>
      <c r="T92" s="704"/>
      <c r="U92" s="704"/>
      <c r="V92" s="704"/>
      <c r="W92" s="704"/>
      <c r="X92" s="704"/>
      <c r="Y92" s="704"/>
      <c r="Z92" s="704"/>
      <c r="AA92" s="704"/>
      <c r="AB92" s="704"/>
      <c r="AC92" s="704"/>
      <c r="AD92" s="704"/>
      <c r="AE92" s="704"/>
      <c r="AF92" s="704"/>
      <c r="AG92" s="704"/>
      <c r="AH92" s="704"/>
      <c r="AI92" s="704"/>
      <c r="AJ92" s="704"/>
      <c r="AK92" s="704"/>
      <c r="AL92" s="704"/>
      <c r="AM92" s="704"/>
      <c r="AN92" s="704"/>
      <c r="AO92" s="704"/>
      <c r="AP92" s="704"/>
      <c r="AQ92" s="704"/>
      <c r="AR92" s="704"/>
      <c r="AS92" s="704"/>
      <c r="AT92" s="704"/>
      <c r="AU92" s="704"/>
      <c r="AV92" s="704"/>
      <c r="AW92" s="704"/>
      <c r="AX92" s="704"/>
      <c r="AY92" s="704"/>
      <c r="AZ92" s="704"/>
      <c r="BA92" s="696"/>
      <c r="BB92" s="696"/>
      <c r="BC92" s="696"/>
      <c r="BD92" s="696"/>
      <c r="BE92" s="697"/>
      <c r="BR92" s="184">
        <v>86</v>
      </c>
      <c r="BS92" s="185"/>
      <c r="BT92" s="701"/>
      <c r="BU92" s="702"/>
      <c r="BV92" s="702"/>
      <c r="BW92" s="702"/>
      <c r="BX92" s="702"/>
      <c r="BY92" s="702"/>
      <c r="BZ92" s="702"/>
      <c r="CA92" s="702"/>
      <c r="CB92" s="702"/>
      <c r="CC92" s="702"/>
      <c r="CD92" s="702"/>
      <c r="CE92" s="702"/>
      <c r="CF92" s="702"/>
      <c r="CG92" s="702"/>
      <c r="CH92" s="703"/>
      <c r="CI92" s="693"/>
      <c r="CJ92" s="694"/>
      <c r="CK92" s="694"/>
      <c r="CL92" s="694"/>
      <c r="CM92" s="695"/>
      <c r="CN92" s="693"/>
      <c r="CO92" s="694"/>
      <c r="CP92" s="694"/>
      <c r="CQ92" s="694"/>
      <c r="CR92" s="695"/>
      <c r="CS92" s="693"/>
      <c r="CT92" s="694"/>
      <c r="CU92" s="694"/>
      <c r="CV92" s="694"/>
      <c r="CW92" s="695"/>
      <c r="CX92" s="693"/>
      <c r="CY92" s="694"/>
      <c r="CZ92" s="694"/>
      <c r="DA92" s="694"/>
      <c r="DB92" s="695"/>
      <c r="DC92" s="693"/>
      <c r="DD92" s="694"/>
      <c r="DE92" s="694"/>
      <c r="DF92" s="694"/>
      <c r="DG92" s="695"/>
      <c r="DH92" s="693"/>
      <c r="DI92" s="694"/>
      <c r="DJ92" s="694"/>
      <c r="DK92" s="694"/>
      <c r="DL92" s="695"/>
      <c r="DM92" s="693"/>
      <c r="DN92" s="694"/>
      <c r="DO92" s="694"/>
      <c r="DP92" s="694"/>
      <c r="DQ92" s="695"/>
      <c r="DR92" s="693"/>
      <c r="DS92" s="694"/>
      <c r="DT92" s="694"/>
      <c r="DU92" s="694"/>
      <c r="DV92" s="695"/>
      <c r="DW92" s="698"/>
      <c r="DX92" s="699"/>
      <c r="DY92" s="699"/>
      <c r="DZ92" s="699"/>
      <c r="EA92" s="700"/>
    </row>
    <row r="93" spans="2:131" ht="22.5" customHeight="1">
      <c r="B93" s="184">
        <v>10</v>
      </c>
      <c r="C93" s="770"/>
      <c r="D93" s="771"/>
      <c r="E93" s="771"/>
      <c r="F93" s="771"/>
      <c r="G93" s="771"/>
      <c r="H93" s="771"/>
      <c r="I93" s="771"/>
      <c r="J93" s="771"/>
      <c r="K93" s="771"/>
      <c r="L93" s="771"/>
      <c r="M93" s="771"/>
      <c r="N93" s="771"/>
      <c r="O93" s="771"/>
      <c r="P93" s="771"/>
      <c r="Q93" s="772"/>
      <c r="R93" s="773"/>
      <c r="S93" s="704"/>
      <c r="T93" s="704"/>
      <c r="U93" s="704"/>
      <c r="V93" s="704"/>
      <c r="W93" s="704"/>
      <c r="X93" s="704"/>
      <c r="Y93" s="704"/>
      <c r="Z93" s="704"/>
      <c r="AA93" s="704"/>
      <c r="AB93" s="704"/>
      <c r="AC93" s="704"/>
      <c r="AD93" s="704"/>
      <c r="AE93" s="704"/>
      <c r="AF93" s="704"/>
      <c r="AG93" s="704"/>
      <c r="AH93" s="704"/>
      <c r="AI93" s="704"/>
      <c r="AJ93" s="704"/>
      <c r="AK93" s="704"/>
      <c r="AL93" s="704"/>
      <c r="AM93" s="704"/>
      <c r="AN93" s="704"/>
      <c r="AO93" s="704"/>
      <c r="AP93" s="704"/>
      <c r="AQ93" s="704"/>
      <c r="AR93" s="704"/>
      <c r="AS93" s="704"/>
      <c r="AT93" s="704"/>
      <c r="AU93" s="704"/>
      <c r="AV93" s="704"/>
      <c r="AW93" s="704"/>
      <c r="AX93" s="704"/>
      <c r="AY93" s="704"/>
      <c r="AZ93" s="704"/>
      <c r="BA93" s="696"/>
      <c r="BB93" s="696"/>
      <c r="BC93" s="696"/>
      <c r="BD93" s="696"/>
      <c r="BE93" s="697"/>
      <c r="BR93" s="184">
        <v>87</v>
      </c>
      <c r="BS93" s="185"/>
      <c r="BT93" s="701"/>
      <c r="BU93" s="702"/>
      <c r="BV93" s="702"/>
      <c r="BW93" s="702"/>
      <c r="BX93" s="702"/>
      <c r="BY93" s="702"/>
      <c r="BZ93" s="702"/>
      <c r="CA93" s="702"/>
      <c r="CB93" s="702"/>
      <c r="CC93" s="702"/>
      <c r="CD93" s="702"/>
      <c r="CE93" s="702"/>
      <c r="CF93" s="702"/>
      <c r="CG93" s="702"/>
      <c r="CH93" s="703"/>
      <c r="CI93" s="693"/>
      <c r="CJ93" s="694"/>
      <c r="CK93" s="694"/>
      <c r="CL93" s="694"/>
      <c r="CM93" s="695"/>
      <c r="CN93" s="693"/>
      <c r="CO93" s="694"/>
      <c r="CP93" s="694"/>
      <c r="CQ93" s="694"/>
      <c r="CR93" s="695"/>
      <c r="CS93" s="693"/>
      <c r="CT93" s="694"/>
      <c r="CU93" s="694"/>
      <c r="CV93" s="694"/>
      <c r="CW93" s="695"/>
      <c r="CX93" s="693"/>
      <c r="CY93" s="694"/>
      <c r="CZ93" s="694"/>
      <c r="DA93" s="694"/>
      <c r="DB93" s="695"/>
      <c r="DC93" s="693"/>
      <c r="DD93" s="694"/>
      <c r="DE93" s="694"/>
      <c r="DF93" s="694"/>
      <c r="DG93" s="695"/>
      <c r="DH93" s="693"/>
      <c r="DI93" s="694"/>
      <c r="DJ93" s="694"/>
      <c r="DK93" s="694"/>
      <c r="DL93" s="695"/>
      <c r="DM93" s="693"/>
      <c r="DN93" s="694"/>
      <c r="DO93" s="694"/>
      <c r="DP93" s="694"/>
      <c r="DQ93" s="695"/>
      <c r="DR93" s="693"/>
      <c r="DS93" s="694"/>
      <c r="DT93" s="694"/>
      <c r="DU93" s="694"/>
      <c r="DV93" s="695"/>
      <c r="DW93" s="698"/>
      <c r="DX93" s="699"/>
      <c r="DY93" s="699"/>
      <c r="DZ93" s="699"/>
      <c r="EA93" s="700"/>
    </row>
    <row r="94" spans="2:131" ht="22.5" customHeight="1">
      <c r="B94" s="184">
        <v>11</v>
      </c>
      <c r="C94" s="770"/>
      <c r="D94" s="771"/>
      <c r="E94" s="771"/>
      <c r="F94" s="771"/>
      <c r="G94" s="771"/>
      <c r="H94" s="771"/>
      <c r="I94" s="771"/>
      <c r="J94" s="771"/>
      <c r="K94" s="771"/>
      <c r="L94" s="771"/>
      <c r="M94" s="771"/>
      <c r="N94" s="771"/>
      <c r="O94" s="771"/>
      <c r="P94" s="771"/>
      <c r="Q94" s="772"/>
      <c r="R94" s="773"/>
      <c r="S94" s="704"/>
      <c r="T94" s="704"/>
      <c r="U94" s="704"/>
      <c r="V94" s="704"/>
      <c r="W94" s="704"/>
      <c r="X94" s="704"/>
      <c r="Y94" s="704"/>
      <c r="Z94" s="704"/>
      <c r="AA94" s="704"/>
      <c r="AB94" s="704"/>
      <c r="AC94" s="704"/>
      <c r="AD94" s="704"/>
      <c r="AE94" s="704"/>
      <c r="AF94" s="704"/>
      <c r="AG94" s="704"/>
      <c r="AH94" s="704"/>
      <c r="AI94" s="704"/>
      <c r="AJ94" s="704"/>
      <c r="AK94" s="704"/>
      <c r="AL94" s="704"/>
      <c r="AM94" s="704"/>
      <c r="AN94" s="704"/>
      <c r="AO94" s="704"/>
      <c r="AP94" s="704"/>
      <c r="AQ94" s="704"/>
      <c r="AR94" s="704"/>
      <c r="AS94" s="704"/>
      <c r="AT94" s="704"/>
      <c r="AU94" s="704"/>
      <c r="AV94" s="704"/>
      <c r="AW94" s="704"/>
      <c r="AX94" s="704"/>
      <c r="AY94" s="704"/>
      <c r="AZ94" s="704"/>
      <c r="BA94" s="696"/>
      <c r="BB94" s="696"/>
      <c r="BC94" s="696"/>
      <c r="BD94" s="696"/>
      <c r="BE94" s="697"/>
      <c r="BR94" s="184">
        <v>88</v>
      </c>
      <c r="BS94" s="185"/>
      <c r="BT94" s="701"/>
      <c r="BU94" s="702"/>
      <c r="BV94" s="702"/>
      <c r="BW94" s="702"/>
      <c r="BX94" s="702"/>
      <c r="BY94" s="702"/>
      <c r="BZ94" s="702"/>
      <c r="CA94" s="702"/>
      <c r="CB94" s="702"/>
      <c r="CC94" s="702"/>
      <c r="CD94" s="702"/>
      <c r="CE94" s="702"/>
      <c r="CF94" s="702"/>
      <c r="CG94" s="702"/>
      <c r="CH94" s="703"/>
      <c r="CI94" s="693"/>
      <c r="CJ94" s="694"/>
      <c r="CK94" s="694"/>
      <c r="CL94" s="694"/>
      <c r="CM94" s="695"/>
      <c r="CN94" s="693"/>
      <c r="CO94" s="694"/>
      <c r="CP94" s="694"/>
      <c r="CQ94" s="694"/>
      <c r="CR94" s="695"/>
      <c r="CS94" s="693"/>
      <c r="CT94" s="694"/>
      <c r="CU94" s="694"/>
      <c r="CV94" s="694"/>
      <c r="CW94" s="695"/>
      <c r="CX94" s="693"/>
      <c r="CY94" s="694"/>
      <c r="CZ94" s="694"/>
      <c r="DA94" s="694"/>
      <c r="DB94" s="695"/>
      <c r="DC94" s="693"/>
      <c r="DD94" s="694"/>
      <c r="DE94" s="694"/>
      <c r="DF94" s="694"/>
      <c r="DG94" s="695"/>
      <c r="DH94" s="693"/>
      <c r="DI94" s="694"/>
      <c r="DJ94" s="694"/>
      <c r="DK94" s="694"/>
      <c r="DL94" s="695"/>
      <c r="DM94" s="693"/>
      <c r="DN94" s="694"/>
      <c r="DO94" s="694"/>
      <c r="DP94" s="694"/>
      <c r="DQ94" s="695"/>
      <c r="DR94" s="693"/>
      <c r="DS94" s="694"/>
      <c r="DT94" s="694"/>
      <c r="DU94" s="694"/>
      <c r="DV94" s="695"/>
      <c r="DW94" s="698"/>
      <c r="DX94" s="699"/>
      <c r="DY94" s="699"/>
      <c r="DZ94" s="699"/>
      <c r="EA94" s="700"/>
    </row>
    <row r="95" spans="2:131" ht="22.5" customHeight="1">
      <c r="B95" s="184">
        <v>12</v>
      </c>
      <c r="C95" s="770"/>
      <c r="D95" s="771"/>
      <c r="E95" s="771"/>
      <c r="F95" s="771"/>
      <c r="G95" s="771"/>
      <c r="H95" s="771"/>
      <c r="I95" s="771"/>
      <c r="J95" s="771"/>
      <c r="K95" s="771"/>
      <c r="L95" s="771"/>
      <c r="M95" s="771"/>
      <c r="N95" s="771"/>
      <c r="O95" s="771"/>
      <c r="P95" s="771"/>
      <c r="Q95" s="772"/>
      <c r="R95" s="773"/>
      <c r="S95" s="704"/>
      <c r="T95" s="704"/>
      <c r="U95" s="704"/>
      <c r="V95" s="704"/>
      <c r="W95" s="704"/>
      <c r="X95" s="704"/>
      <c r="Y95" s="704"/>
      <c r="Z95" s="704"/>
      <c r="AA95" s="704"/>
      <c r="AB95" s="704"/>
      <c r="AC95" s="704"/>
      <c r="AD95" s="704"/>
      <c r="AE95" s="704"/>
      <c r="AF95" s="704"/>
      <c r="AG95" s="704"/>
      <c r="AH95" s="704"/>
      <c r="AI95" s="704"/>
      <c r="AJ95" s="704"/>
      <c r="AK95" s="704"/>
      <c r="AL95" s="704"/>
      <c r="AM95" s="704"/>
      <c r="AN95" s="704"/>
      <c r="AO95" s="704"/>
      <c r="AP95" s="704"/>
      <c r="AQ95" s="704"/>
      <c r="AR95" s="704"/>
      <c r="AS95" s="704"/>
      <c r="AT95" s="704"/>
      <c r="AU95" s="704"/>
      <c r="AV95" s="704"/>
      <c r="AW95" s="704"/>
      <c r="AX95" s="704"/>
      <c r="AY95" s="704"/>
      <c r="AZ95" s="704"/>
      <c r="BA95" s="696"/>
      <c r="BB95" s="696"/>
      <c r="BC95" s="696"/>
      <c r="BD95" s="696"/>
      <c r="BE95" s="697"/>
      <c r="BR95" s="184">
        <v>89</v>
      </c>
      <c r="BS95" s="185"/>
      <c r="BT95" s="701"/>
      <c r="BU95" s="702"/>
      <c r="BV95" s="702"/>
      <c r="BW95" s="702"/>
      <c r="BX95" s="702"/>
      <c r="BY95" s="702"/>
      <c r="BZ95" s="702"/>
      <c r="CA95" s="702"/>
      <c r="CB95" s="702"/>
      <c r="CC95" s="702"/>
      <c r="CD95" s="702"/>
      <c r="CE95" s="702"/>
      <c r="CF95" s="702"/>
      <c r="CG95" s="702"/>
      <c r="CH95" s="703"/>
      <c r="CI95" s="693"/>
      <c r="CJ95" s="694"/>
      <c r="CK95" s="694"/>
      <c r="CL95" s="694"/>
      <c r="CM95" s="695"/>
      <c r="CN95" s="693"/>
      <c r="CO95" s="694"/>
      <c r="CP95" s="694"/>
      <c r="CQ95" s="694"/>
      <c r="CR95" s="695"/>
      <c r="CS95" s="693"/>
      <c r="CT95" s="694"/>
      <c r="CU95" s="694"/>
      <c r="CV95" s="694"/>
      <c r="CW95" s="695"/>
      <c r="CX95" s="693"/>
      <c r="CY95" s="694"/>
      <c r="CZ95" s="694"/>
      <c r="DA95" s="694"/>
      <c r="DB95" s="695"/>
      <c r="DC95" s="693"/>
      <c r="DD95" s="694"/>
      <c r="DE95" s="694"/>
      <c r="DF95" s="694"/>
      <c r="DG95" s="695"/>
      <c r="DH95" s="693"/>
      <c r="DI95" s="694"/>
      <c r="DJ95" s="694"/>
      <c r="DK95" s="694"/>
      <c r="DL95" s="695"/>
      <c r="DM95" s="693"/>
      <c r="DN95" s="694"/>
      <c r="DO95" s="694"/>
      <c r="DP95" s="694"/>
      <c r="DQ95" s="695"/>
      <c r="DR95" s="693"/>
      <c r="DS95" s="694"/>
      <c r="DT95" s="694"/>
      <c r="DU95" s="694"/>
      <c r="DV95" s="695"/>
      <c r="DW95" s="698"/>
      <c r="DX95" s="699"/>
      <c r="DY95" s="699"/>
      <c r="DZ95" s="699"/>
      <c r="EA95" s="700"/>
    </row>
    <row r="96" spans="2:131" ht="22.5" customHeight="1">
      <c r="B96" s="184">
        <v>13</v>
      </c>
      <c r="C96" s="770"/>
      <c r="D96" s="771"/>
      <c r="E96" s="771"/>
      <c r="F96" s="771"/>
      <c r="G96" s="771"/>
      <c r="H96" s="771"/>
      <c r="I96" s="771"/>
      <c r="J96" s="771"/>
      <c r="K96" s="771"/>
      <c r="L96" s="771"/>
      <c r="M96" s="771"/>
      <c r="N96" s="771"/>
      <c r="O96" s="771"/>
      <c r="P96" s="771"/>
      <c r="Q96" s="772"/>
      <c r="R96" s="773"/>
      <c r="S96" s="704"/>
      <c r="T96" s="704"/>
      <c r="U96" s="704"/>
      <c r="V96" s="704"/>
      <c r="W96" s="704"/>
      <c r="X96" s="704"/>
      <c r="Y96" s="704"/>
      <c r="Z96" s="704"/>
      <c r="AA96" s="704"/>
      <c r="AB96" s="704"/>
      <c r="AC96" s="704"/>
      <c r="AD96" s="704"/>
      <c r="AE96" s="704"/>
      <c r="AF96" s="704"/>
      <c r="AG96" s="704"/>
      <c r="AH96" s="704"/>
      <c r="AI96" s="704"/>
      <c r="AJ96" s="704"/>
      <c r="AK96" s="704"/>
      <c r="AL96" s="704"/>
      <c r="AM96" s="704"/>
      <c r="AN96" s="704"/>
      <c r="AO96" s="704"/>
      <c r="AP96" s="704"/>
      <c r="AQ96" s="704"/>
      <c r="AR96" s="704"/>
      <c r="AS96" s="704"/>
      <c r="AT96" s="704"/>
      <c r="AU96" s="704"/>
      <c r="AV96" s="704"/>
      <c r="AW96" s="704"/>
      <c r="AX96" s="704"/>
      <c r="AY96" s="704"/>
      <c r="AZ96" s="704"/>
      <c r="BA96" s="696"/>
      <c r="BB96" s="696"/>
      <c r="BC96" s="696"/>
      <c r="BD96" s="696"/>
      <c r="BE96" s="697"/>
      <c r="BR96" s="184">
        <v>90</v>
      </c>
      <c r="BS96" s="185"/>
      <c r="BT96" s="701"/>
      <c r="BU96" s="702"/>
      <c r="BV96" s="702"/>
      <c r="BW96" s="702"/>
      <c r="BX96" s="702"/>
      <c r="BY96" s="702"/>
      <c r="BZ96" s="702"/>
      <c r="CA96" s="702"/>
      <c r="CB96" s="702"/>
      <c r="CC96" s="702"/>
      <c r="CD96" s="702"/>
      <c r="CE96" s="702"/>
      <c r="CF96" s="702"/>
      <c r="CG96" s="702"/>
      <c r="CH96" s="703"/>
      <c r="CI96" s="693"/>
      <c r="CJ96" s="694"/>
      <c r="CK96" s="694"/>
      <c r="CL96" s="694"/>
      <c r="CM96" s="695"/>
      <c r="CN96" s="693"/>
      <c r="CO96" s="694"/>
      <c r="CP96" s="694"/>
      <c r="CQ96" s="694"/>
      <c r="CR96" s="695"/>
      <c r="CS96" s="693"/>
      <c r="CT96" s="694"/>
      <c r="CU96" s="694"/>
      <c r="CV96" s="694"/>
      <c r="CW96" s="695"/>
      <c r="CX96" s="693"/>
      <c r="CY96" s="694"/>
      <c r="CZ96" s="694"/>
      <c r="DA96" s="694"/>
      <c r="DB96" s="695"/>
      <c r="DC96" s="693"/>
      <c r="DD96" s="694"/>
      <c r="DE96" s="694"/>
      <c r="DF96" s="694"/>
      <c r="DG96" s="695"/>
      <c r="DH96" s="693"/>
      <c r="DI96" s="694"/>
      <c r="DJ96" s="694"/>
      <c r="DK96" s="694"/>
      <c r="DL96" s="695"/>
      <c r="DM96" s="693"/>
      <c r="DN96" s="694"/>
      <c r="DO96" s="694"/>
      <c r="DP96" s="694"/>
      <c r="DQ96" s="695"/>
      <c r="DR96" s="693"/>
      <c r="DS96" s="694"/>
      <c r="DT96" s="694"/>
      <c r="DU96" s="694"/>
      <c r="DV96" s="695"/>
      <c r="DW96" s="698"/>
      <c r="DX96" s="699"/>
      <c r="DY96" s="699"/>
      <c r="DZ96" s="699"/>
      <c r="EA96" s="700"/>
    </row>
    <row r="97" spans="2:131" ht="22.5" customHeight="1">
      <c r="B97" s="184">
        <v>14</v>
      </c>
      <c r="C97" s="770"/>
      <c r="D97" s="771"/>
      <c r="E97" s="771"/>
      <c r="F97" s="771"/>
      <c r="G97" s="771"/>
      <c r="H97" s="771"/>
      <c r="I97" s="771"/>
      <c r="J97" s="771"/>
      <c r="K97" s="771"/>
      <c r="L97" s="771"/>
      <c r="M97" s="771"/>
      <c r="N97" s="771"/>
      <c r="O97" s="771"/>
      <c r="P97" s="771"/>
      <c r="Q97" s="772"/>
      <c r="R97" s="773"/>
      <c r="S97" s="704"/>
      <c r="T97" s="704"/>
      <c r="U97" s="704"/>
      <c r="V97" s="704"/>
      <c r="W97" s="704"/>
      <c r="X97" s="704"/>
      <c r="Y97" s="704"/>
      <c r="Z97" s="704"/>
      <c r="AA97" s="704"/>
      <c r="AB97" s="704"/>
      <c r="AC97" s="704"/>
      <c r="AD97" s="704"/>
      <c r="AE97" s="704"/>
      <c r="AF97" s="704"/>
      <c r="AG97" s="704"/>
      <c r="AH97" s="704"/>
      <c r="AI97" s="704"/>
      <c r="AJ97" s="704"/>
      <c r="AK97" s="704"/>
      <c r="AL97" s="704"/>
      <c r="AM97" s="704"/>
      <c r="AN97" s="704"/>
      <c r="AO97" s="704"/>
      <c r="AP97" s="704"/>
      <c r="AQ97" s="704"/>
      <c r="AR97" s="704"/>
      <c r="AS97" s="704"/>
      <c r="AT97" s="704"/>
      <c r="AU97" s="704"/>
      <c r="AV97" s="704"/>
      <c r="AW97" s="704"/>
      <c r="AX97" s="704"/>
      <c r="AY97" s="704"/>
      <c r="AZ97" s="704"/>
      <c r="BA97" s="696"/>
      <c r="BB97" s="696"/>
      <c r="BC97" s="696"/>
      <c r="BD97" s="696"/>
      <c r="BE97" s="697"/>
      <c r="BR97" s="184">
        <v>91</v>
      </c>
      <c r="BS97" s="185"/>
      <c r="BT97" s="701"/>
      <c r="BU97" s="702"/>
      <c r="BV97" s="702"/>
      <c r="BW97" s="702"/>
      <c r="BX97" s="702"/>
      <c r="BY97" s="702"/>
      <c r="BZ97" s="702"/>
      <c r="CA97" s="702"/>
      <c r="CB97" s="702"/>
      <c r="CC97" s="702"/>
      <c r="CD97" s="702"/>
      <c r="CE97" s="702"/>
      <c r="CF97" s="702"/>
      <c r="CG97" s="702"/>
      <c r="CH97" s="703"/>
      <c r="CI97" s="693"/>
      <c r="CJ97" s="694"/>
      <c r="CK97" s="694"/>
      <c r="CL97" s="694"/>
      <c r="CM97" s="695"/>
      <c r="CN97" s="693"/>
      <c r="CO97" s="694"/>
      <c r="CP97" s="694"/>
      <c r="CQ97" s="694"/>
      <c r="CR97" s="695"/>
      <c r="CS97" s="693"/>
      <c r="CT97" s="694"/>
      <c r="CU97" s="694"/>
      <c r="CV97" s="694"/>
      <c r="CW97" s="695"/>
      <c r="CX97" s="693"/>
      <c r="CY97" s="694"/>
      <c r="CZ97" s="694"/>
      <c r="DA97" s="694"/>
      <c r="DB97" s="695"/>
      <c r="DC97" s="693"/>
      <c r="DD97" s="694"/>
      <c r="DE97" s="694"/>
      <c r="DF97" s="694"/>
      <c r="DG97" s="695"/>
      <c r="DH97" s="693"/>
      <c r="DI97" s="694"/>
      <c r="DJ97" s="694"/>
      <c r="DK97" s="694"/>
      <c r="DL97" s="695"/>
      <c r="DM97" s="693"/>
      <c r="DN97" s="694"/>
      <c r="DO97" s="694"/>
      <c r="DP97" s="694"/>
      <c r="DQ97" s="695"/>
      <c r="DR97" s="693"/>
      <c r="DS97" s="694"/>
      <c r="DT97" s="694"/>
      <c r="DU97" s="694"/>
      <c r="DV97" s="695"/>
      <c r="DW97" s="698"/>
      <c r="DX97" s="699"/>
      <c r="DY97" s="699"/>
      <c r="DZ97" s="699"/>
      <c r="EA97" s="700"/>
    </row>
    <row r="98" spans="2:131" ht="22.5" customHeight="1">
      <c r="B98" s="184">
        <v>15</v>
      </c>
      <c r="C98" s="770"/>
      <c r="D98" s="771"/>
      <c r="E98" s="771"/>
      <c r="F98" s="771"/>
      <c r="G98" s="771"/>
      <c r="H98" s="771"/>
      <c r="I98" s="771"/>
      <c r="J98" s="771"/>
      <c r="K98" s="771"/>
      <c r="L98" s="771"/>
      <c r="M98" s="771"/>
      <c r="N98" s="771"/>
      <c r="O98" s="771"/>
      <c r="P98" s="771"/>
      <c r="Q98" s="772"/>
      <c r="R98" s="773"/>
      <c r="S98" s="704"/>
      <c r="T98" s="704"/>
      <c r="U98" s="704"/>
      <c r="V98" s="704"/>
      <c r="W98" s="704"/>
      <c r="X98" s="704"/>
      <c r="Y98" s="704"/>
      <c r="Z98" s="704"/>
      <c r="AA98" s="704"/>
      <c r="AB98" s="704"/>
      <c r="AC98" s="704"/>
      <c r="AD98" s="704"/>
      <c r="AE98" s="704"/>
      <c r="AF98" s="704"/>
      <c r="AG98" s="704"/>
      <c r="AH98" s="704"/>
      <c r="AI98" s="704"/>
      <c r="AJ98" s="704"/>
      <c r="AK98" s="704"/>
      <c r="AL98" s="704"/>
      <c r="AM98" s="704"/>
      <c r="AN98" s="704"/>
      <c r="AO98" s="704"/>
      <c r="AP98" s="704"/>
      <c r="AQ98" s="704"/>
      <c r="AR98" s="704"/>
      <c r="AS98" s="704"/>
      <c r="AT98" s="704"/>
      <c r="AU98" s="704"/>
      <c r="AV98" s="704"/>
      <c r="AW98" s="704"/>
      <c r="AX98" s="704"/>
      <c r="AY98" s="704"/>
      <c r="AZ98" s="704"/>
      <c r="BA98" s="696"/>
      <c r="BB98" s="696"/>
      <c r="BC98" s="696"/>
      <c r="BD98" s="696"/>
      <c r="BE98" s="697"/>
      <c r="BR98" s="184">
        <v>92</v>
      </c>
      <c r="BS98" s="185"/>
      <c r="BT98" s="701"/>
      <c r="BU98" s="702"/>
      <c r="BV98" s="702"/>
      <c r="BW98" s="702"/>
      <c r="BX98" s="702"/>
      <c r="BY98" s="702"/>
      <c r="BZ98" s="702"/>
      <c r="CA98" s="702"/>
      <c r="CB98" s="702"/>
      <c r="CC98" s="702"/>
      <c r="CD98" s="702"/>
      <c r="CE98" s="702"/>
      <c r="CF98" s="702"/>
      <c r="CG98" s="702"/>
      <c r="CH98" s="703"/>
      <c r="CI98" s="693"/>
      <c r="CJ98" s="694"/>
      <c r="CK98" s="694"/>
      <c r="CL98" s="694"/>
      <c r="CM98" s="695"/>
      <c r="CN98" s="693"/>
      <c r="CO98" s="694"/>
      <c r="CP98" s="694"/>
      <c r="CQ98" s="694"/>
      <c r="CR98" s="695"/>
      <c r="CS98" s="693"/>
      <c r="CT98" s="694"/>
      <c r="CU98" s="694"/>
      <c r="CV98" s="694"/>
      <c r="CW98" s="695"/>
      <c r="CX98" s="693"/>
      <c r="CY98" s="694"/>
      <c r="CZ98" s="694"/>
      <c r="DA98" s="694"/>
      <c r="DB98" s="695"/>
      <c r="DC98" s="693"/>
      <c r="DD98" s="694"/>
      <c r="DE98" s="694"/>
      <c r="DF98" s="694"/>
      <c r="DG98" s="695"/>
      <c r="DH98" s="693"/>
      <c r="DI98" s="694"/>
      <c r="DJ98" s="694"/>
      <c r="DK98" s="694"/>
      <c r="DL98" s="695"/>
      <c r="DM98" s="693"/>
      <c r="DN98" s="694"/>
      <c r="DO98" s="694"/>
      <c r="DP98" s="694"/>
      <c r="DQ98" s="695"/>
      <c r="DR98" s="693"/>
      <c r="DS98" s="694"/>
      <c r="DT98" s="694"/>
      <c r="DU98" s="694"/>
      <c r="DV98" s="695"/>
      <c r="DW98" s="698"/>
      <c r="DX98" s="699"/>
      <c r="DY98" s="699"/>
      <c r="DZ98" s="699"/>
      <c r="EA98" s="700"/>
    </row>
    <row r="99" spans="2:131" ht="22.5" customHeight="1">
      <c r="B99" s="184">
        <v>16</v>
      </c>
      <c r="C99" s="770"/>
      <c r="D99" s="771"/>
      <c r="E99" s="771"/>
      <c r="F99" s="771"/>
      <c r="G99" s="771"/>
      <c r="H99" s="771"/>
      <c r="I99" s="771"/>
      <c r="J99" s="771"/>
      <c r="K99" s="771"/>
      <c r="L99" s="771"/>
      <c r="M99" s="771"/>
      <c r="N99" s="771"/>
      <c r="O99" s="771"/>
      <c r="P99" s="771"/>
      <c r="Q99" s="772"/>
      <c r="R99" s="773"/>
      <c r="S99" s="704"/>
      <c r="T99" s="704"/>
      <c r="U99" s="704"/>
      <c r="V99" s="704"/>
      <c r="W99" s="704"/>
      <c r="X99" s="704"/>
      <c r="Y99" s="704"/>
      <c r="Z99" s="704"/>
      <c r="AA99" s="704"/>
      <c r="AB99" s="704"/>
      <c r="AC99" s="704"/>
      <c r="AD99" s="704"/>
      <c r="AE99" s="704"/>
      <c r="AF99" s="704"/>
      <c r="AG99" s="704"/>
      <c r="AH99" s="704"/>
      <c r="AI99" s="704"/>
      <c r="AJ99" s="704"/>
      <c r="AK99" s="704"/>
      <c r="AL99" s="704"/>
      <c r="AM99" s="704"/>
      <c r="AN99" s="704"/>
      <c r="AO99" s="704"/>
      <c r="AP99" s="704"/>
      <c r="AQ99" s="704"/>
      <c r="AR99" s="704"/>
      <c r="AS99" s="704"/>
      <c r="AT99" s="704"/>
      <c r="AU99" s="704"/>
      <c r="AV99" s="704"/>
      <c r="AW99" s="704"/>
      <c r="AX99" s="704"/>
      <c r="AY99" s="704"/>
      <c r="AZ99" s="704"/>
      <c r="BA99" s="696"/>
      <c r="BB99" s="696"/>
      <c r="BC99" s="696"/>
      <c r="BD99" s="696"/>
      <c r="BE99" s="697"/>
      <c r="BR99" s="184">
        <v>93</v>
      </c>
      <c r="BS99" s="185"/>
      <c r="BT99" s="701"/>
      <c r="BU99" s="702"/>
      <c r="BV99" s="702"/>
      <c r="BW99" s="702"/>
      <c r="BX99" s="702"/>
      <c r="BY99" s="702"/>
      <c r="BZ99" s="702"/>
      <c r="CA99" s="702"/>
      <c r="CB99" s="702"/>
      <c r="CC99" s="702"/>
      <c r="CD99" s="702"/>
      <c r="CE99" s="702"/>
      <c r="CF99" s="702"/>
      <c r="CG99" s="702"/>
      <c r="CH99" s="703"/>
      <c r="CI99" s="693"/>
      <c r="CJ99" s="694"/>
      <c r="CK99" s="694"/>
      <c r="CL99" s="694"/>
      <c r="CM99" s="695"/>
      <c r="CN99" s="693"/>
      <c r="CO99" s="694"/>
      <c r="CP99" s="694"/>
      <c r="CQ99" s="694"/>
      <c r="CR99" s="695"/>
      <c r="CS99" s="693"/>
      <c r="CT99" s="694"/>
      <c r="CU99" s="694"/>
      <c r="CV99" s="694"/>
      <c r="CW99" s="695"/>
      <c r="CX99" s="693"/>
      <c r="CY99" s="694"/>
      <c r="CZ99" s="694"/>
      <c r="DA99" s="694"/>
      <c r="DB99" s="695"/>
      <c r="DC99" s="693"/>
      <c r="DD99" s="694"/>
      <c r="DE99" s="694"/>
      <c r="DF99" s="694"/>
      <c r="DG99" s="695"/>
      <c r="DH99" s="693"/>
      <c r="DI99" s="694"/>
      <c r="DJ99" s="694"/>
      <c r="DK99" s="694"/>
      <c r="DL99" s="695"/>
      <c r="DM99" s="693"/>
      <c r="DN99" s="694"/>
      <c r="DO99" s="694"/>
      <c r="DP99" s="694"/>
      <c r="DQ99" s="695"/>
      <c r="DR99" s="693"/>
      <c r="DS99" s="694"/>
      <c r="DT99" s="694"/>
      <c r="DU99" s="694"/>
      <c r="DV99" s="695"/>
      <c r="DW99" s="698"/>
      <c r="DX99" s="699"/>
      <c r="DY99" s="699"/>
      <c r="DZ99" s="699"/>
      <c r="EA99" s="700"/>
    </row>
    <row r="100" spans="2:131" ht="22.5" customHeight="1">
      <c r="B100" s="184">
        <v>17</v>
      </c>
      <c r="C100" s="770"/>
      <c r="D100" s="771"/>
      <c r="E100" s="771"/>
      <c r="F100" s="771"/>
      <c r="G100" s="771"/>
      <c r="H100" s="771"/>
      <c r="I100" s="771"/>
      <c r="J100" s="771"/>
      <c r="K100" s="771"/>
      <c r="L100" s="771"/>
      <c r="M100" s="771"/>
      <c r="N100" s="771"/>
      <c r="O100" s="771"/>
      <c r="P100" s="771"/>
      <c r="Q100" s="772"/>
      <c r="R100" s="773"/>
      <c r="S100" s="704"/>
      <c r="T100" s="704"/>
      <c r="U100" s="704"/>
      <c r="V100" s="704"/>
      <c r="W100" s="704"/>
      <c r="X100" s="704"/>
      <c r="Y100" s="704"/>
      <c r="Z100" s="704"/>
      <c r="AA100" s="704"/>
      <c r="AB100" s="704"/>
      <c r="AC100" s="704"/>
      <c r="AD100" s="704"/>
      <c r="AE100" s="704"/>
      <c r="AF100" s="704"/>
      <c r="AG100" s="704"/>
      <c r="AH100" s="704"/>
      <c r="AI100" s="704"/>
      <c r="AJ100" s="704"/>
      <c r="AK100" s="704"/>
      <c r="AL100" s="704"/>
      <c r="AM100" s="704"/>
      <c r="AN100" s="704"/>
      <c r="AO100" s="704"/>
      <c r="AP100" s="704"/>
      <c r="AQ100" s="704"/>
      <c r="AR100" s="704"/>
      <c r="AS100" s="704"/>
      <c r="AT100" s="704"/>
      <c r="AU100" s="704"/>
      <c r="AV100" s="704"/>
      <c r="AW100" s="704"/>
      <c r="AX100" s="704"/>
      <c r="AY100" s="704"/>
      <c r="AZ100" s="704"/>
      <c r="BA100" s="696"/>
      <c r="BB100" s="696"/>
      <c r="BC100" s="696"/>
      <c r="BD100" s="696"/>
      <c r="BE100" s="697"/>
      <c r="BR100" s="184">
        <v>94</v>
      </c>
      <c r="BS100" s="185"/>
      <c r="BT100" s="701"/>
      <c r="BU100" s="702"/>
      <c r="BV100" s="702"/>
      <c r="BW100" s="702"/>
      <c r="BX100" s="702"/>
      <c r="BY100" s="702"/>
      <c r="BZ100" s="702"/>
      <c r="CA100" s="702"/>
      <c r="CB100" s="702"/>
      <c r="CC100" s="702"/>
      <c r="CD100" s="702"/>
      <c r="CE100" s="702"/>
      <c r="CF100" s="702"/>
      <c r="CG100" s="702"/>
      <c r="CH100" s="703"/>
      <c r="CI100" s="693"/>
      <c r="CJ100" s="694"/>
      <c r="CK100" s="694"/>
      <c r="CL100" s="694"/>
      <c r="CM100" s="695"/>
      <c r="CN100" s="693"/>
      <c r="CO100" s="694"/>
      <c r="CP100" s="694"/>
      <c r="CQ100" s="694"/>
      <c r="CR100" s="695"/>
      <c r="CS100" s="693"/>
      <c r="CT100" s="694"/>
      <c r="CU100" s="694"/>
      <c r="CV100" s="694"/>
      <c r="CW100" s="695"/>
      <c r="CX100" s="693"/>
      <c r="CY100" s="694"/>
      <c r="CZ100" s="694"/>
      <c r="DA100" s="694"/>
      <c r="DB100" s="695"/>
      <c r="DC100" s="693"/>
      <c r="DD100" s="694"/>
      <c r="DE100" s="694"/>
      <c r="DF100" s="694"/>
      <c r="DG100" s="695"/>
      <c r="DH100" s="693"/>
      <c r="DI100" s="694"/>
      <c r="DJ100" s="694"/>
      <c r="DK100" s="694"/>
      <c r="DL100" s="695"/>
      <c r="DM100" s="693"/>
      <c r="DN100" s="694"/>
      <c r="DO100" s="694"/>
      <c r="DP100" s="694"/>
      <c r="DQ100" s="695"/>
      <c r="DR100" s="693"/>
      <c r="DS100" s="694"/>
      <c r="DT100" s="694"/>
      <c r="DU100" s="694"/>
      <c r="DV100" s="695"/>
      <c r="DW100" s="698"/>
      <c r="DX100" s="699"/>
      <c r="DY100" s="699"/>
      <c r="DZ100" s="699"/>
      <c r="EA100" s="700"/>
    </row>
    <row r="101" spans="2:131" ht="22.5" customHeight="1">
      <c r="B101" s="184">
        <v>18</v>
      </c>
      <c r="C101" s="770"/>
      <c r="D101" s="771"/>
      <c r="E101" s="771"/>
      <c r="F101" s="771"/>
      <c r="G101" s="771"/>
      <c r="H101" s="771"/>
      <c r="I101" s="771"/>
      <c r="J101" s="771"/>
      <c r="K101" s="771"/>
      <c r="L101" s="771"/>
      <c r="M101" s="771"/>
      <c r="N101" s="771"/>
      <c r="O101" s="771"/>
      <c r="P101" s="771"/>
      <c r="Q101" s="772"/>
      <c r="R101" s="773"/>
      <c r="S101" s="704"/>
      <c r="T101" s="704"/>
      <c r="U101" s="704"/>
      <c r="V101" s="704"/>
      <c r="W101" s="704"/>
      <c r="X101" s="704"/>
      <c r="Y101" s="704"/>
      <c r="Z101" s="704"/>
      <c r="AA101" s="704"/>
      <c r="AB101" s="704"/>
      <c r="AC101" s="704"/>
      <c r="AD101" s="704"/>
      <c r="AE101" s="704"/>
      <c r="AF101" s="704"/>
      <c r="AG101" s="704"/>
      <c r="AH101" s="704"/>
      <c r="AI101" s="704"/>
      <c r="AJ101" s="704"/>
      <c r="AK101" s="704"/>
      <c r="AL101" s="704"/>
      <c r="AM101" s="704"/>
      <c r="AN101" s="704"/>
      <c r="AO101" s="704"/>
      <c r="AP101" s="704"/>
      <c r="AQ101" s="704"/>
      <c r="AR101" s="704"/>
      <c r="AS101" s="704"/>
      <c r="AT101" s="704"/>
      <c r="AU101" s="704"/>
      <c r="AV101" s="704"/>
      <c r="AW101" s="704"/>
      <c r="AX101" s="704"/>
      <c r="AY101" s="704"/>
      <c r="AZ101" s="704"/>
      <c r="BA101" s="696"/>
      <c r="BB101" s="696"/>
      <c r="BC101" s="696"/>
      <c r="BD101" s="696"/>
      <c r="BE101" s="697"/>
      <c r="BR101" s="184">
        <v>95</v>
      </c>
      <c r="BS101" s="185"/>
      <c r="BT101" s="701"/>
      <c r="BU101" s="702"/>
      <c r="BV101" s="702"/>
      <c r="BW101" s="702"/>
      <c r="BX101" s="702"/>
      <c r="BY101" s="702"/>
      <c r="BZ101" s="702"/>
      <c r="CA101" s="702"/>
      <c r="CB101" s="702"/>
      <c r="CC101" s="702"/>
      <c r="CD101" s="702"/>
      <c r="CE101" s="702"/>
      <c r="CF101" s="702"/>
      <c r="CG101" s="702"/>
      <c r="CH101" s="703"/>
      <c r="CI101" s="693"/>
      <c r="CJ101" s="694"/>
      <c r="CK101" s="694"/>
      <c r="CL101" s="694"/>
      <c r="CM101" s="695"/>
      <c r="CN101" s="693"/>
      <c r="CO101" s="694"/>
      <c r="CP101" s="694"/>
      <c r="CQ101" s="694"/>
      <c r="CR101" s="695"/>
      <c r="CS101" s="693"/>
      <c r="CT101" s="694"/>
      <c r="CU101" s="694"/>
      <c r="CV101" s="694"/>
      <c r="CW101" s="695"/>
      <c r="CX101" s="693"/>
      <c r="CY101" s="694"/>
      <c r="CZ101" s="694"/>
      <c r="DA101" s="694"/>
      <c r="DB101" s="695"/>
      <c r="DC101" s="693"/>
      <c r="DD101" s="694"/>
      <c r="DE101" s="694"/>
      <c r="DF101" s="694"/>
      <c r="DG101" s="695"/>
      <c r="DH101" s="693"/>
      <c r="DI101" s="694"/>
      <c r="DJ101" s="694"/>
      <c r="DK101" s="694"/>
      <c r="DL101" s="695"/>
      <c r="DM101" s="693"/>
      <c r="DN101" s="694"/>
      <c r="DO101" s="694"/>
      <c r="DP101" s="694"/>
      <c r="DQ101" s="695"/>
      <c r="DR101" s="693"/>
      <c r="DS101" s="694"/>
      <c r="DT101" s="694"/>
      <c r="DU101" s="694"/>
      <c r="DV101" s="695"/>
      <c r="DW101" s="698"/>
      <c r="DX101" s="699"/>
      <c r="DY101" s="699"/>
      <c r="DZ101" s="699"/>
      <c r="EA101" s="700"/>
    </row>
    <row r="102" spans="2:131" ht="22.5" customHeight="1">
      <c r="B102" s="184">
        <v>19</v>
      </c>
      <c r="C102" s="770"/>
      <c r="D102" s="771"/>
      <c r="E102" s="771"/>
      <c r="F102" s="771"/>
      <c r="G102" s="771"/>
      <c r="H102" s="771"/>
      <c r="I102" s="771"/>
      <c r="J102" s="771"/>
      <c r="K102" s="771"/>
      <c r="L102" s="771"/>
      <c r="M102" s="771"/>
      <c r="N102" s="771"/>
      <c r="O102" s="771"/>
      <c r="P102" s="771"/>
      <c r="Q102" s="772"/>
      <c r="R102" s="773"/>
      <c r="S102" s="704"/>
      <c r="T102" s="704"/>
      <c r="U102" s="704"/>
      <c r="V102" s="704"/>
      <c r="W102" s="704"/>
      <c r="X102" s="704"/>
      <c r="Y102" s="704"/>
      <c r="Z102" s="704"/>
      <c r="AA102" s="704"/>
      <c r="AB102" s="704"/>
      <c r="AC102" s="704"/>
      <c r="AD102" s="704"/>
      <c r="AE102" s="704"/>
      <c r="AF102" s="704"/>
      <c r="AG102" s="704"/>
      <c r="AH102" s="704"/>
      <c r="AI102" s="704"/>
      <c r="AJ102" s="704"/>
      <c r="AK102" s="704"/>
      <c r="AL102" s="704"/>
      <c r="AM102" s="704"/>
      <c r="AN102" s="704"/>
      <c r="AO102" s="704"/>
      <c r="AP102" s="704"/>
      <c r="AQ102" s="704"/>
      <c r="AR102" s="704"/>
      <c r="AS102" s="704"/>
      <c r="AT102" s="704"/>
      <c r="AU102" s="704"/>
      <c r="AV102" s="704"/>
      <c r="AW102" s="704"/>
      <c r="AX102" s="704"/>
      <c r="AY102" s="704"/>
      <c r="AZ102" s="704"/>
      <c r="BA102" s="696"/>
      <c r="BB102" s="696"/>
      <c r="BC102" s="696"/>
      <c r="BD102" s="696"/>
      <c r="BE102" s="697"/>
      <c r="BR102" s="184">
        <v>96</v>
      </c>
      <c r="BS102" s="185"/>
      <c r="BT102" s="701"/>
      <c r="BU102" s="702"/>
      <c r="BV102" s="702"/>
      <c r="BW102" s="702"/>
      <c r="BX102" s="702"/>
      <c r="BY102" s="702"/>
      <c r="BZ102" s="702"/>
      <c r="CA102" s="702"/>
      <c r="CB102" s="702"/>
      <c r="CC102" s="702"/>
      <c r="CD102" s="702"/>
      <c r="CE102" s="702"/>
      <c r="CF102" s="702"/>
      <c r="CG102" s="702"/>
      <c r="CH102" s="703"/>
      <c r="CI102" s="693"/>
      <c r="CJ102" s="694"/>
      <c r="CK102" s="694"/>
      <c r="CL102" s="694"/>
      <c r="CM102" s="695"/>
      <c r="CN102" s="693"/>
      <c r="CO102" s="694"/>
      <c r="CP102" s="694"/>
      <c r="CQ102" s="694"/>
      <c r="CR102" s="695"/>
      <c r="CS102" s="693"/>
      <c r="CT102" s="694"/>
      <c r="CU102" s="694"/>
      <c r="CV102" s="694"/>
      <c r="CW102" s="695"/>
      <c r="CX102" s="693"/>
      <c r="CY102" s="694"/>
      <c r="CZ102" s="694"/>
      <c r="DA102" s="694"/>
      <c r="DB102" s="695"/>
      <c r="DC102" s="693"/>
      <c r="DD102" s="694"/>
      <c r="DE102" s="694"/>
      <c r="DF102" s="694"/>
      <c r="DG102" s="695"/>
      <c r="DH102" s="693"/>
      <c r="DI102" s="694"/>
      <c r="DJ102" s="694"/>
      <c r="DK102" s="694"/>
      <c r="DL102" s="695"/>
      <c r="DM102" s="693"/>
      <c r="DN102" s="694"/>
      <c r="DO102" s="694"/>
      <c r="DP102" s="694"/>
      <c r="DQ102" s="695"/>
      <c r="DR102" s="693"/>
      <c r="DS102" s="694"/>
      <c r="DT102" s="694"/>
      <c r="DU102" s="694"/>
      <c r="DV102" s="695"/>
      <c r="DW102" s="698"/>
      <c r="DX102" s="699"/>
      <c r="DY102" s="699"/>
      <c r="DZ102" s="699"/>
      <c r="EA102" s="700"/>
    </row>
    <row r="103" spans="2:131" ht="22.5" customHeight="1">
      <c r="B103" s="188">
        <v>20</v>
      </c>
      <c r="C103" s="781"/>
      <c r="D103" s="782"/>
      <c r="E103" s="782"/>
      <c r="F103" s="782"/>
      <c r="G103" s="782"/>
      <c r="H103" s="782"/>
      <c r="I103" s="782"/>
      <c r="J103" s="782"/>
      <c r="K103" s="782"/>
      <c r="L103" s="782"/>
      <c r="M103" s="782"/>
      <c r="N103" s="782"/>
      <c r="O103" s="782"/>
      <c r="P103" s="782"/>
      <c r="Q103" s="783"/>
      <c r="R103" s="784"/>
      <c r="S103" s="726"/>
      <c r="T103" s="726"/>
      <c r="U103" s="726"/>
      <c r="V103" s="726"/>
      <c r="W103" s="726"/>
      <c r="X103" s="726"/>
      <c r="Y103" s="726"/>
      <c r="Z103" s="726"/>
      <c r="AA103" s="726"/>
      <c r="AB103" s="726"/>
      <c r="AC103" s="726"/>
      <c r="AD103" s="726"/>
      <c r="AE103" s="726"/>
      <c r="AF103" s="726"/>
      <c r="AG103" s="726"/>
      <c r="AH103" s="726"/>
      <c r="AI103" s="726"/>
      <c r="AJ103" s="726"/>
      <c r="AK103" s="726"/>
      <c r="AL103" s="726"/>
      <c r="AM103" s="726"/>
      <c r="AN103" s="726"/>
      <c r="AO103" s="726"/>
      <c r="AP103" s="726"/>
      <c r="AQ103" s="726"/>
      <c r="AR103" s="726"/>
      <c r="AS103" s="726"/>
      <c r="AT103" s="726"/>
      <c r="AU103" s="726"/>
      <c r="AV103" s="726"/>
      <c r="AW103" s="726"/>
      <c r="AX103" s="726"/>
      <c r="AY103" s="726"/>
      <c r="AZ103" s="726"/>
      <c r="BA103" s="737"/>
      <c r="BB103" s="737"/>
      <c r="BC103" s="737"/>
      <c r="BD103" s="737"/>
      <c r="BE103" s="738"/>
      <c r="BR103" s="184">
        <v>97</v>
      </c>
      <c r="BS103" s="189"/>
      <c r="BT103" s="785"/>
      <c r="BU103" s="786"/>
      <c r="BV103" s="786"/>
      <c r="BW103" s="786"/>
      <c r="BX103" s="786"/>
      <c r="BY103" s="786"/>
      <c r="BZ103" s="786"/>
      <c r="CA103" s="786"/>
      <c r="CB103" s="786"/>
      <c r="CC103" s="786"/>
      <c r="CD103" s="786"/>
      <c r="CE103" s="786"/>
      <c r="CF103" s="786"/>
      <c r="CG103" s="786"/>
      <c r="CH103" s="787"/>
      <c r="CI103" s="778"/>
      <c r="CJ103" s="779"/>
      <c r="CK103" s="779"/>
      <c r="CL103" s="779"/>
      <c r="CM103" s="780"/>
      <c r="CN103" s="778"/>
      <c r="CO103" s="779"/>
      <c r="CP103" s="779"/>
      <c r="CQ103" s="779"/>
      <c r="CR103" s="780"/>
      <c r="CS103" s="778"/>
      <c r="CT103" s="779"/>
      <c r="CU103" s="779"/>
      <c r="CV103" s="779"/>
      <c r="CW103" s="780"/>
      <c r="CX103" s="778"/>
      <c r="CY103" s="779"/>
      <c r="CZ103" s="779"/>
      <c r="DA103" s="779"/>
      <c r="DB103" s="780"/>
      <c r="DC103" s="778"/>
      <c r="DD103" s="779"/>
      <c r="DE103" s="779"/>
      <c r="DF103" s="779"/>
      <c r="DG103" s="780"/>
      <c r="DH103" s="778"/>
      <c r="DI103" s="779"/>
      <c r="DJ103" s="779"/>
      <c r="DK103" s="779"/>
      <c r="DL103" s="780"/>
      <c r="DM103" s="778"/>
      <c r="DN103" s="779"/>
      <c r="DO103" s="779"/>
      <c r="DP103" s="779"/>
      <c r="DQ103" s="780"/>
      <c r="DR103" s="778"/>
      <c r="DS103" s="779"/>
      <c r="DT103" s="779"/>
      <c r="DU103" s="779"/>
      <c r="DV103" s="780"/>
      <c r="DW103" s="795"/>
      <c r="DX103" s="796"/>
      <c r="DY103" s="796"/>
      <c r="DZ103" s="796"/>
      <c r="EA103" s="797"/>
    </row>
    <row r="104" spans="2:131" ht="22.5" customHeight="1" thickBot="1">
      <c r="B104" s="186" t="s">
        <v>424</v>
      </c>
      <c r="C104" s="647" t="s">
        <v>455</v>
      </c>
      <c r="D104" s="648"/>
      <c r="E104" s="648"/>
      <c r="F104" s="648"/>
      <c r="G104" s="648"/>
      <c r="H104" s="648"/>
      <c r="I104" s="648"/>
      <c r="J104" s="648"/>
      <c r="K104" s="648"/>
      <c r="L104" s="648"/>
      <c r="M104" s="648"/>
      <c r="N104" s="648"/>
      <c r="O104" s="648"/>
      <c r="P104" s="648"/>
      <c r="Q104" s="649"/>
      <c r="R104" s="762"/>
      <c r="S104" s="717"/>
      <c r="T104" s="717"/>
      <c r="U104" s="717"/>
      <c r="V104" s="717"/>
      <c r="W104" s="717"/>
      <c r="X104" s="717"/>
      <c r="Y104" s="717"/>
      <c r="Z104" s="717"/>
      <c r="AA104" s="717"/>
      <c r="AB104" s="717"/>
      <c r="AC104" s="717"/>
      <c r="AD104" s="717"/>
      <c r="AE104" s="717"/>
      <c r="AF104" s="717"/>
      <c r="AG104" s="713">
        <v>3929</v>
      </c>
      <c r="AH104" s="713"/>
      <c r="AI104" s="713"/>
      <c r="AJ104" s="713"/>
      <c r="AK104" s="713"/>
      <c r="AL104" s="717"/>
      <c r="AM104" s="717"/>
      <c r="AN104" s="717"/>
      <c r="AO104" s="717"/>
      <c r="AP104" s="717"/>
      <c r="AQ104" s="713">
        <v>4031</v>
      </c>
      <c r="AR104" s="713"/>
      <c r="AS104" s="713"/>
      <c r="AT104" s="713"/>
      <c r="AU104" s="713"/>
      <c r="AV104" s="713">
        <v>584</v>
      </c>
      <c r="AW104" s="713"/>
      <c r="AX104" s="713"/>
      <c r="AY104" s="713"/>
      <c r="AZ104" s="713"/>
      <c r="BA104" s="714"/>
      <c r="BB104" s="714"/>
      <c r="BC104" s="714"/>
      <c r="BD104" s="714"/>
      <c r="BE104" s="715"/>
      <c r="BR104" s="186" t="s">
        <v>424</v>
      </c>
      <c r="BS104" s="650" t="s">
        <v>456</v>
      </c>
      <c r="BT104" s="651"/>
      <c r="BU104" s="651"/>
      <c r="BV104" s="651"/>
      <c r="BW104" s="651"/>
      <c r="BX104" s="651"/>
      <c r="BY104" s="651"/>
      <c r="BZ104" s="651"/>
      <c r="CA104" s="651"/>
      <c r="CB104" s="651"/>
      <c r="CC104" s="651"/>
      <c r="CD104" s="651"/>
      <c r="CE104" s="651"/>
      <c r="CF104" s="651"/>
      <c r="CG104" s="651"/>
      <c r="CH104" s="652"/>
      <c r="CI104" s="791"/>
      <c r="CJ104" s="792"/>
      <c r="CK104" s="792"/>
      <c r="CL104" s="792"/>
      <c r="CM104" s="793"/>
      <c r="CN104" s="791"/>
      <c r="CO104" s="792"/>
      <c r="CP104" s="792"/>
      <c r="CQ104" s="792"/>
      <c r="CR104" s="793"/>
      <c r="CS104" s="805">
        <v>37</v>
      </c>
      <c r="CT104" s="718"/>
      <c r="CU104" s="718"/>
      <c r="CV104" s="718"/>
      <c r="CW104" s="806"/>
      <c r="CX104" s="805" t="s">
        <v>567</v>
      </c>
      <c r="CY104" s="718"/>
      <c r="CZ104" s="718"/>
      <c r="DA104" s="718"/>
      <c r="DB104" s="806"/>
      <c r="DC104" s="805" t="s">
        <v>567</v>
      </c>
      <c r="DD104" s="718"/>
      <c r="DE104" s="718"/>
      <c r="DF104" s="718"/>
      <c r="DG104" s="806"/>
      <c r="DH104" s="805" t="s">
        <v>567</v>
      </c>
      <c r="DI104" s="718"/>
      <c r="DJ104" s="718"/>
      <c r="DK104" s="718"/>
      <c r="DL104" s="806"/>
      <c r="DM104" s="805">
        <v>27</v>
      </c>
      <c r="DN104" s="718"/>
      <c r="DO104" s="718"/>
      <c r="DP104" s="718"/>
      <c r="DQ104" s="806"/>
      <c r="DR104" s="805">
        <v>25</v>
      </c>
      <c r="DS104" s="718"/>
      <c r="DT104" s="718"/>
      <c r="DU104" s="718"/>
      <c r="DV104" s="806"/>
      <c r="DW104" s="650"/>
      <c r="DX104" s="651"/>
      <c r="DY104" s="651"/>
      <c r="DZ104" s="651"/>
      <c r="EA104" s="794"/>
    </row>
    <row r="105" spans="2:131" ht="12.75" customHeight="1">
      <c r="BS105" s="177" t="s">
        <v>457</v>
      </c>
    </row>
    <row r="106" spans="2:131" ht="12.75" customHeight="1" thickBot="1"/>
    <row r="107" spans="2:131" ht="22.5" customHeight="1" thickBot="1">
      <c r="B107" s="190" t="s">
        <v>458</v>
      </c>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191"/>
      <c r="AE107" s="191"/>
      <c r="AF107" s="191"/>
      <c r="AG107" s="191"/>
      <c r="AH107" s="191"/>
      <c r="AI107" s="191"/>
      <c r="AJ107" s="191"/>
      <c r="AK107" s="191"/>
      <c r="AL107" s="191"/>
      <c r="AM107" s="191"/>
      <c r="AN107" s="191"/>
      <c r="AO107" s="191"/>
      <c r="AP107" s="191"/>
      <c r="AQ107" s="191"/>
      <c r="AR107" s="191"/>
      <c r="AS107" s="191"/>
      <c r="AT107" s="191"/>
      <c r="AU107" s="192"/>
      <c r="AV107" s="190" t="s">
        <v>459</v>
      </c>
      <c r="AW107" s="191"/>
      <c r="AX107" s="191"/>
      <c r="AY107" s="191"/>
      <c r="AZ107" s="191"/>
      <c r="BA107" s="191"/>
      <c r="BB107" s="191"/>
      <c r="BC107" s="191"/>
      <c r="BD107" s="191"/>
      <c r="BE107" s="191"/>
      <c r="BF107" s="191"/>
      <c r="BG107" s="191"/>
      <c r="BH107" s="191"/>
      <c r="BI107" s="191"/>
      <c r="BJ107" s="191"/>
      <c r="BK107" s="191"/>
      <c r="BL107" s="191"/>
      <c r="BM107" s="191"/>
      <c r="BN107" s="191"/>
      <c r="BO107" s="191"/>
      <c r="BP107" s="191"/>
      <c r="BQ107" s="191"/>
      <c r="BR107" s="191"/>
      <c r="BS107" s="191"/>
      <c r="BT107" s="191"/>
      <c r="BU107" s="191"/>
      <c r="BV107" s="191"/>
      <c r="BW107" s="191"/>
      <c r="BX107" s="191"/>
      <c r="BY107" s="191"/>
      <c r="BZ107" s="191"/>
      <c r="CA107" s="191"/>
      <c r="CB107" s="191"/>
      <c r="CC107" s="191"/>
      <c r="CD107" s="191"/>
      <c r="CE107" s="191"/>
      <c r="CF107" s="191"/>
      <c r="CG107" s="191"/>
      <c r="CH107" s="191"/>
      <c r="CI107" s="191"/>
      <c r="CJ107" s="191"/>
      <c r="CK107" s="191"/>
      <c r="CL107" s="191"/>
      <c r="CM107" s="191"/>
      <c r="CN107" s="191"/>
      <c r="CO107" s="191"/>
      <c r="CP107" s="191"/>
      <c r="CQ107" s="191"/>
      <c r="CR107" s="191"/>
      <c r="CS107" s="191"/>
      <c r="CT107" s="191"/>
      <c r="CU107" s="191"/>
      <c r="CV107" s="191"/>
      <c r="CW107" s="191"/>
      <c r="CX107" s="191"/>
      <c r="CY107" s="191"/>
      <c r="CZ107" s="191"/>
      <c r="DA107" s="191"/>
      <c r="DB107" s="191"/>
      <c r="DC107" s="191"/>
      <c r="DD107" s="191"/>
      <c r="DE107" s="191"/>
      <c r="DF107" s="191"/>
      <c r="DG107" s="191"/>
      <c r="DH107" s="191"/>
      <c r="DI107" s="191"/>
      <c r="DJ107" s="191"/>
      <c r="DK107" s="191"/>
      <c r="DL107" s="191"/>
      <c r="DM107" s="191"/>
      <c r="DN107" s="191"/>
      <c r="DO107" s="191"/>
      <c r="DP107" s="191"/>
      <c r="DQ107" s="191"/>
      <c r="DR107" s="191"/>
      <c r="DS107" s="191"/>
      <c r="DT107" s="191"/>
      <c r="DU107" s="191"/>
      <c r="DV107" s="191"/>
      <c r="DW107" s="191"/>
      <c r="DX107" s="191"/>
      <c r="DY107" s="191"/>
      <c r="DZ107" s="191"/>
      <c r="EA107" s="192"/>
    </row>
    <row r="108" spans="2:131" ht="22.5" customHeight="1">
      <c r="B108" s="788" t="s">
        <v>460</v>
      </c>
      <c r="C108" s="789"/>
      <c r="D108" s="789"/>
      <c r="E108" s="789"/>
      <c r="F108" s="789"/>
      <c r="G108" s="789"/>
      <c r="H108" s="789"/>
      <c r="I108" s="789"/>
      <c r="J108" s="789"/>
      <c r="K108" s="789"/>
      <c r="L108" s="789"/>
      <c r="M108" s="789"/>
      <c r="N108" s="789"/>
      <c r="O108" s="789"/>
      <c r="P108" s="789"/>
      <c r="Q108" s="789"/>
      <c r="R108" s="789"/>
      <c r="S108" s="789"/>
      <c r="T108" s="789"/>
      <c r="U108" s="789"/>
      <c r="V108" s="789"/>
      <c r="W108" s="789"/>
      <c r="X108" s="789"/>
      <c r="Y108" s="789"/>
      <c r="Z108" s="789"/>
      <c r="AA108" s="789"/>
      <c r="AB108" s="789"/>
      <c r="AC108" s="789"/>
      <c r="AD108" s="789"/>
      <c r="AE108" s="789"/>
      <c r="AF108" s="789"/>
      <c r="AG108" s="789"/>
      <c r="AH108" s="789"/>
      <c r="AI108" s="789"/>
      <c r="AJ108" s="789"/>
      <c r="AK108" s="789"/>
      <c r="AL108" s="789"/>
      <c r="AM108" s="789"/>
      <c r="AN108" s="789"/>
      <c r="AO108" s="789"/>
      <c r="AP108" s="789"/>
      <c r="AQ108" s="789"/>
      <c r="AR108" s="789"/>
      <c r="AS108" s="789"/>
      <c r="AT108" s="789"/>
      <c r="AU108" s="790"/>
      <c r="AV108" s="788" t="s">
        <v>461</v>
      </c>
      <c r="AW108" s="789"/>
      <c r="AX108" s="789"/>
      <c r="AY108" s="789"/>
      <c r="AZ108" s="789"/>
      <c r="BA108" s="789"/>
      <c r="BB108" s="789"/>
      <c r="BC108" s="789"/>
      <c r="BD108" s="789"/>
      <c r="BE108" s="789"/>
      <c r="BF108" s="789"/>
      <c r="BG108" s="789"/>
      <c r="BH108" s="789"/>
      <c r="BI108" s="789"/>
      <c r="BJ108" s="789"/>
      <c r="BK108" s="789"/>
      <c r="BL108" s="789"/>
      <c r="BM108" s="789"/>
      <c r="BN108" s="789"/>
      <c r="BO108" s="789"/>
      <c r="BP108" s="789"/>
      <c r="BQ108" s="789"/>
      <c r="BR108" s="789"/>
      <c r="BS108" s="789"/>
      <c r="BT108" s="789"/>
      <c r="BU108" s="789"/>
      <c r="BV108" s="789"/>
      <c r="BW108" s="789"/>
      <c r="BX108" s="789"/>
      <c r="BY108" s="789"/>
      <c r="BZ108" s="789"/>
      <c r="CA108" s="789"/>
      <c r="CB108" s="789"/>
      <c r="CC108" s="789"/>
      <c r="CD108" s="789"/>
      <c r="CE108" s="789"/>
      <c r="CF108" s="789"/>
      <c r="CG108" s="789"/>
      <c r="CH108" s="789"/>
      <c r="CI108" s="789"/>
      <c r="CJ108" s="789"/>
      <c r="CK108" s="789"/>
      <c r="CL108" s="789"/>
      <c r="CM108" s="789"/>
      <c r="CN108" s="789"/>
      <c r="CO108" s="789"/>
      <c r="CP108" s="789"/>
      <c r="CQ108" s="789"/>
      <c r="CR108" s="789"/>
      <c r="CS108" s="789"/>
      <c r="CT108" s="789"/>
      <c r="CU108" s="789"/>
      <c r="CV108" s="789"/>
      <c r="CW108" s="789"/>
      <c r="CX108" s="789"/>
      <c r="CY108" s="789"/>
      <c r="CZ108" s="789"/>
      <c r="DA108" s="789"/>
      <c r="DB108" s="789"/>
      <c r="DC108" s="789"/>
      <c r="DD108" s="789"/>
      <c r="DE108" s="789"/>
      <c r="DF108" s="789"/>
      <c r="DG108" s="789"/>
      <c r="DH108" s="789"/>
      <c r="DI108" s="789"/>
      <c r="DJ108" s="789"/>
      <c r="DK108" s="789"/>
      <c r="DL108" s="789"/>
      <c r="DM108" s="789"/>
      <c r="DN108" s="789"/>
      <c r="DO108" s="789"/>
      <c r="DP108" s="789"/>
      <c r="DQ108" s="789"/>
      <c r="DR108" s="789"/>
      <c r="DS108" s="789"/>
      <c r="DT108" s="789"/>
      <c r="DU108" s="789"/>
      <c r="DV108" s="789"/>
      <c r="DW108" s="789"/>
      <c r="DX108" s="789"/>
      <c r="DY108" s="789"/>
      <c r="DZ108" s="789"/>
      <c r="EA108" s="790"/>
    </row>
    <row r="109" spans="2:131" ht="22.5" customHeight="1">
      <c r="B109" s="802" t="s">
        <v>462</v>
      </c>
      <c r="C109" s="799"/>
      <c r="D109" s="799"/>
      <c r="E109" s="799"/>
      <c r="F109" s="799"/>
      <c r="G109" s="799"/>
      <c r="H109" s="799"/>
      <c r="I109" s="799"/>
      <c r="J109" s="799"/>
      <c r="K109" s="799"/>
      <c r="L109" s="799"/>
      <c r="M109" s="799"/>
      <c r="N109" s="799"/>
      <c r="O109" s="799"/>
      <c r="P109" s="799"/>
      <c r="Q109" s="799"/>
      <c r="R109" s="799"/>
      <c r="S109" s="799"/>
      <c r="T109" s="799"/>
      <c r="U109" s="799"/>
      <c r="V109" s="799"/>
      <c r="W109" s="799"/>
      <c r="X109" s="799"/>
      <c r="Y109" s="799"/>
      <c r="Z109" s="799"/>
      <c r="AA109" s="800"/>
      <c r="AB109" s="798" t="s">
        <v>463</v>
      </c>
      <c r="AC109" s="799"/>
      <c r="AD109" s="799"/>
      <c r="AE109" s="799"/>
      <c r="AF109" s="800"/>
      <c r="AG109" s="798" t="s">
        <v>307</v>
      </c>
      <c r="AH109" s="799"/>
      <c r="AI109" s="799"/>
      <c r="AJ109" s="799"/>
      <c r="AK109" s="800"/>
      <c r="AL109" s="798" t="s">
        <v>306</v>
      </c>
      <c r="AM109" s="799"/>
      <c r="AN109" s="799"/>
      <c r="AO109" s="799"/>
      <c r="AP109" s="800"/>
      <c r="AQ109" s="798" t="s">
        <v>464</v>
      </c>
      <c r="AR109" s="799"/>
      <c r="AS109" s="799"/>
      <c r="AT109" s="799"/>
      <c r="AU109" s="801"/>
      <c r="AV109" s="802" t="s">
        <v>462</v>
      </c>
      <c r="AW109" s="799"/>
      <c r="AX109" s="799"/>
      <c r="AY109" s="799"/>
      <c r="AZ109" s="799"/>
      <c r="BA109" s="799"/>
      <c r="BB109" s="799"/>
      <c r="BC109" s="799"/>
      <c r="BD109" s="799"/>
      <c r="BE109" s="799"/>
      <c r="BF109" s="799"/>
      <c r="BG109" s="799"/>
      <c r="BH109" s="799"/>
      <c r="BI109" s="799"/>
      <c r="BJ109" s="799"/>
      <c r="BK109" s="799"/>
      <c r="BL109" s="799"/>
      <c r="BM109" s="799"/>
      <c r="BN109" s="799"/>
      <c r="BO109" s="799"/>
      <c r="BP109" s="799"/>
      <c r="BQ109" s="800"/>
      <c r="BR109" s="798" t="s">
        <v>463</v>
      </c>
      <c r="BS109" s="799"/>
      <c r="BT109" s="799"/>
      <c r="BU109" s="799"/>
      <c r="BV109" s="800"/>
      <c r="BW109" s="798" t="s">
        <v>307</v>
      </c>
      <c r="BX109" s="799"/>
      <c r="BY109" s="799"/>
      <c r="BZ109" s="799"/>
      <c r="CA109" s="800"/>
      <c r="CB109" s="798" t="s">
        <v>306</v>
      </c>
      <c r="CC109" s="799"/>
      <c r="CD109" s="799"/>
      <c r="CE109" s="799"/>
      <c r="CF109" s="800"/>
      <c r="CG109" s="836" t="s">
        <v>464</v>
      </c>
      <c r="CH109" s="836"/>
      <c r="CI109" s="836"/>
      <c r="CJ109" s="836"/>
      <c r="CK109" s="836"/>
      <c r="CL109" s="798" t="s">
        <v>465</v>
      </c>
      <c r="CM109" s="799"/>
      <c r="CN109" s="799"/>
      <c r="CO109" s="799"/>
      <c r="CP109" s="799"/>
      <c r="CQ109" s="799"/>
      <c r="CR109" s="799"/>
      <c r="CS109" s="799"/>
      <c r="CT109" s="799"/>
      <c r="CU109" s="799"/>
      <c r="CV109" s="799"/>
      <c r="CW109" s="799"/>
      <c r="CX109" s="799"/>
      <c r="CY109" s="799"/>
      <c r="CZ109" s="799"/>
      <c r="DA109" s="799"/>
      <c r="DB109" s="799"/>
      <c r="DC109" s="799"/>
      <c r="DD109" s="799"/>
      <c r="DE109" s="799"/>
      <c r="DF109" s="799"/>
      <c r="DG109" s="800"/>
      <c r="DH109" s="798" t="s">
        <v>463</v>
      </c>
      <c r="DI109" s="799"/>
      <c r="DJ109" s="799"/>
      <c r="DK109" s="799"/>
      <c r="DL109" s="800"/>
      <c r="DM109" s="798" t="s">
        <v>307</v>
      </c>
      <c r="DN109" s="799"/>
      <c r="DO109" s="799"/>
      <c r="DP109" s="799"/>
      <c r="DQ109" s="800"/>
      <c r="DR109" s="798" t="s">
        <v>306</v>
      </c>
      <c r="DS109" s="799"/>
      <c r="DT109" s="799"/>
      <c r="DU109" s="799"/>
      <c r="DV109" s="800"/>
      <c r="DW109" s="798" t="s">
        <v>464</v>
      </c>
      <c r="DX109" s="799"/>
      <c r="DY109" s="799"/>
      <c r="DZ109" s="799"/>
      <c r="EA109" s="801"/>
    </row>
    <row r="110" spans="2:131" ht="22.5" customHeight="1">
      <c r="B110" s="807" t="s">
        <v>466</v>
      </c>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8"/>
      <c r="AA110" s="809"/>
      <c r="AB110" s="803">
        <v>212082</v>
      </c>
      <c r="AC110" s="804"/>
      <c r="AD110" s="804"/>
      <c r="AE110" s="804"/>
      <c r="AF110" s="804"/>
      <c r="AG110" s="804">
        <v>341959</v>
      </c>
      <c r="AH110" s="804"/>
      <c r="AI110" s="804"/>
      <c r="AJ110" s="804"/>
      <c r="AK110" s="804"/>
      <c r="AL110" s="804">
        <v>356484</v>
      </c>
      <c r="AM110" s="804"/>
      <c r="AN110" s="804"/>
      <c r="AO110" s="804"/>
      <c r="AP110" s="804"/>
      <c r="AQ110" s="812">
        <v>17.399999999999999</v>
      </c>
      <c r="AR110" s="812"/>
      <c r="AS110" s="812"/>
      <c r="AT110" s="812"/>
      <c r="AU110" s="813"/>
      <c r="AV110" s="837" t="s">
        <v>109</v>
      </c>
      <c r="AW110" s="838"/>
      <c r="AX110" s="838"/>
      <c r="AY110" s="838"/>
      <c r="AZ110" s="839"/>
      <c r="BA110" s="830" t="s">
        <v>467</v>
      </c>
      <c r="BB110" s="808"/>
      <c r="BC110" s="808"/>
      <c r="BD110" s="808"/>
      <c r="BE110" s="808"/>
      <c r="BF110" s="808"/>
      <c r="BG110" s="808"/>
      <c r="BH110" s="808"/>
      <c r="BI110" s="808"/>
      <c r="BJ110" s="808"/>
      <c r="BK110" s="808"/>
      <c r="BL110" s="808"/>
      <c r="BM110" s="808"/>
      <c r="BN110" s="808"/>
      <c r="BO110" s="808"/>
      <c r="BP110" s="808"/>
      <c r="BQ110" s="809"/>
      <c r="BR110" s="803">
        <v>2535980</v>
      </c>
      <c r="BS110" s="804"/>
      <c r="BT110" s="804"/>
      <c r="BU110" s="804"/>
      <c r="BV110" s="804"/>
      <c r="BW110" s="804">
        <v>2584486</v>
      </c>
      <c r="BX110" s="804"/>
      <c r="BY110" s="804"/>
      <c r="BZ110" s="804"/>
      <c r="CA110" s="804"/>
      <c r="CB110" s="804">
        <v>2611082</v>
      </c>
      <c r="CC110" s="804"/>
      <c r="CD110" s="804"/>
      <c r="CE110" s="804"/>
      <c r="CF110" s="804"/>
      <c r="CG110" s="816">
        <v>127.5</v>
      </c>
      <c r="CH110" s="817"/>
      <c r="CI110" s="817"/>
      <c r="CJ110" s="817"/>
      <c r="CK110" s="817"/>
      <c r="CL110" s="818" t="s">
        <v>468</v>
      </c>
      <c r="CM110" s="819"/>
      <c r="CN110" s="824" t="s">
        <v>469</v>
      </c>
      <c r="CO110" s="825"/>
      <c r="CP110" s="825"/>
      <c r="CQ110" s="825"/>
      <c r="CR110" s="825"/>
      <c r="CS110" s="825"/>
      <c r="CT110" s="825"/>
      <c r="CU110" s="825"/>
      <c r="CV110" s="825"/>
      <c r="CW110" s="825"/>
      <c r="CX110" s="825"/>
      <c r="CY110" s="825"/>
      <c r="CZ110" s="825"/>
      <c r="DA110" s="825"/>
      <c r="DB110" s="825"/>
      <c r="DC110" s="825"/>
      <c r="DD110" s="825"/>
      <c r="DE110" s="825"/>
      <c r="DF110" s="825"/>
      <c r="DG110" s="826"/>
      <c r="DH110" s="803" t="s">
        <v>470</v>
      </c>
      <c r="DI110" s="804"/>
      <c r="DJ110" s="804"/>
      <c r="DK110" s="804"/>
      <c r="DL110" s="804"/>
      <c r="DM110" s="804" t="s">
        <v>471</v>
      </c>
      <c r="DN110" s="804"/>
      <c r="DO110" s="804"/>
      <c r="DP110" s="804"/>
      <c r="DQ110" s="804"/>
      <c r="DR110" s="804" t="s">
        <v>471</v>
      </c>
      <c r="DS110" s="804"/>
      <c r="DT110" s="804"/>
      <c r="DU110" s="804"/>
      <c r="DV110" s="804"/>
      <c r="DW110" s="812" t="s">
        <v>471</v>
      </c>
      <c r="DX110" s="812"/>
      <c r="DY110" s="812"/>
      <c r="DZ110" s="812"/>
      <c r="EA110" s="813"/>
    </row>
    <row r="111" spans="2:131" ht="22.5" customHeight="1">
      <c r="B111" s="908" t="s">
        <v>472</v>
      </c>
      <c r="C111" s="909"/>
      <c r="D111" s="831" t="s">
        <v>473</v>
      </c>
      <c r="E111" s="832"/>
      <c r="F111" s="832"/>
      <c r="G111" s="832"/>
      <c r="H111" s="832"/>
      <c r="I111" s="832"/>
      <c r="J111" s="832"/>
      <c r="K111" s="832"/>
      <c r="L111" s="832"/>
      <c r="M111" s="832"/>
      <c r="N111" s="832"/>
      <c r="O111" s="832"/>
      <c r="P111" s="832"/>
      <c r="Q111" s="832"/>
      <c r="R111" s="832"/>
      <c r="S111" s="832"/>
      <c r="T111" s="832"/>
      <c r="U111" s="832"/>
      <c r="V111" s="832"/>
      <c r="W111" s="832"/>
      <c r="X111" s="832"/>
      <c r="Y111" s="832"/>
      <c r="Z111" s="832"/>
      <c r="AA111" s="833"/>
      <c r="AB111" s="811" t="s">
        <v>470</v>
      </c>
      <c r="AC111" s="810"/>
      <c r="AD111" s="810"/>
      <c r="AE111" s="810"/>
      <c r="AF111" s="810"/>
      <c r="AG111" s="810" t="s">
        <v>471</v>
      </c>
      <c r="AH111" s="810"/>
      <c r="AI111" s="810"/>
      <c r="AJ111" s="810"/>
      <c r="AK111" s="810"/>
      <c r="AL111" s="810" t="s">
        <v>471</v>
      </c>
      <c r="AM111" s="810"/>
      <c r="AN111" s="810"/>
      <c r="AO111" s="810"/>
      <c r="AP111" s="810"/>
      <c r="AQ111" s="834" t="s">
        <v>471</v>
      </c>
      <c r="AR111" s="834"/>
      <c r="AS111" s="834"/>
      <c r="AT111" s="834"/>
      <c r="AU111" s="835"/>
      <c r="AV111" s="840"/>
      <c r="AW111" s="841"/>
      <c r="AX111" s="841"/>
      <c r="AY111" s="841"/>
      <c r="AZ111" s="842"/>
      <c r="BA111" s="831" t="s">
        <v>474</v>
      </c>
      <c r="BB111" s="832"/>
      <c r="BC111" s="832"/>
      <c r="BD111" s="832"/>
      <c r="BE111" s="832"/>
      <c r="BF111" s="832"/>
      <c r="BG111" s="832"/>
      <c r="BH111" s="832"/>
      <c r="BI111" s="832"/>
      <c r="BJ111" s="832"/>
      <c r="BK111" s="832"/>
      <c r="BL111" s="832"/>
      <c r="BM111" s="832"/>
      <c r="BN111" s="832"/>
      <c r="BO111" s="832"/>
      <c r="BP111" s="832"/>
      <c r="BQ111" s="833"/>
      <c r="BR111" s="811">
        <v>435741</v>
      </c>
      <c r="BS111" s="810"/>
      <c r="BT111" s="810"/>
      <c r="BU111" s="810"/>
      <c r="BV111" s="810"/>
      <c r="BW111" s="810">
        <v>354041</v>
      </c>
      <c r="BX111" s="810"/>
      <c r="BY111" s="810"/>
      <c r="BZ111" s="810"/>
      <c r="CA111" s="810"/>
      <c r="CB111" s="810">
        <v>272223</v>
      </c>
      <c r="CC111" s="810"/>
      <c r="CD111" s="810"/>
      <c r="CE111" s="810"/>
      <c r="CF111" s="810"/>
      <c r="CG111" s="814">
        <v>13.3</v>
      </c>
      <c r="CH111" s="815"/>
      <c r="CI111" s="815"/>
      <c r="CJ111" s="815"/>
      <c r="CK111" s="815"/>
      <c r="CL111" s="820"/>
      <c r="CM111" s="821"/>
      <c r="CN111" s="827" t="s">
        <v>475</v>
      </c>
      <c r="CO111" s="828"/>
      <c r="CP111" s="828"/>
      <c r="CQ111" s="828"/>
      <c r="CR111" s="828"/>
      <c r="CS111" s="828"/>
      <c r="CT111" s="828"/>
      <c r="CU111" s="828"/>
      <c r="CV111" s="828"/>
      <c r="CW111" s="828"/>
      <c r="CX111" s="828"/>
      <c r="CY111" s="828"/>
      <c r="CZ111" s="828"/>
      <c r="DA111" s="828"/>
      <c r="DB111" s="828"/>
      <c r="DC111" s="828"/>
      <c r="DD111" s="828"/>
      <c r="DE111" s="828"/>
      <c r="DF111" s="828"/>
      <c r="DG111" s="829"/>
      <c r="DH111" s="811" t="s">
        <v>470</v>
      </c>
      <c r="DI111" s="810"/>
      <c r="DJ111" s="810"/>
      <c r="DK111" s="810"/>
      <c r="DL111" s="810"/>
      <c r="DM111" s="810" t="s">
        <v>471</v>
      </c>
      <c r="DN111" s="810"/>
      <c r="DO111" s="810"/>
      <c r="DP111" s="810"/>
      <c r="DQ111" s="810"/>
      <c r="DR111" s="810" t="s">
        <v>471</v>
      </c>
      <c r="DS111" s="810"/>
      <c r="DT111" s="810"/>
      <c r="DU111" s="810"/>
      <c r="DV111" s="810"/>
      <c r="DW111" s="834" t="s">
        <v>471</v>
      </c>
      <c r="DX111" s="834"/>
      <c r="DY111" s="834"/>
      <c r="DZ111" s="834"/>
      <c r="EA111" s="835"/>
    </row>
    <row r="112" spans="2:131" ht="22.5" customHeight="1">
      <c r="B112" s="910"/>
      <c r="C112" s="911"/>
      <c r="D112" s="831" t="s">
        <v>476</v>
      </c>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2"/>
      <c r="AA112" s="833"/>
      <c r="AB112" s="811">
        <v>34918</v>
      </c>
      <c r="AC112" s="810"/>
      <c r="AD112" s="810"/>
      <c r="AE112" s="810"/>
      <c r="AF112" s="810"/>
      <c r="AG112" s="810">
        <v>33042</v>
      </c>
      <c r="AH112" s="810"/>
      <c r="AI112" s="810"/>
      <c r="AJ112" s="810"/>
      <c r="AK112" s="810"/>
      <c r="AL112" s="810">
        <v>29287</v>
      </c>
      <c r="AM112" s="810"/>
      <c r="AN112" s="810"/>
      <c r="AO112" s="810"/>
      <c r="AP112" s="810"/>
      <c r="AQ112" s="834">
        <v>1.4</v>
      </c>
      <c r="AR112" s="834"/>
      <c r="AS112" s="834"/>
      <c r="AT112" s="834"/>
      <c r="AU112" s="835"/>
      <c r="AV112" s="840"/>
      <c r="AW112" s="841"/>
      <c r="AX112" s="841"/>
      <c r="AY112" s="841"/>
      <c r="AZ112" s="842"/>
      <c r="BA112" s="831" t="s">
        <v>477</v>
      </c>
      <c r="BB112" s="832"/>
      <c r="BC112" s="832"/>
      <c r="BD112" s="832"/>
      <c r="BE112" s="832"/>
      <c r="BF112" s="832"/>
      <c r="BG112" s="832"/>
      <c r="BH112" s="832"/>
      <c r="BI112" s="832"/>
      <c r="BJ112" s="832"/>
      <c r="BK112" s="832"/>
      <c r="BL112" s="832"/>
      <c r="BM112" s="832"/>
      <c r="BN112" s="832"/>
      <c r="BO112" s="832"/>
      <c r="BP112" s="832"/>
      <c r="BQ112" s="833"/>
      <c r="BR112" s="811">
        <v>190532</v>
      </c>
      <c r="BS112" s="810"/>
      <c r="BT112" s="810"/>
      <c r="BU112" s="810"/>
      <c r="BV112" s="810"/>
      <c r="BW112" s="810">
        <v>260741</v>
      </c>
      <c r="BX112" s="810"/>
      <c r="BY112" s="810"/>
      <c r="BZ112" s="810"/>
      <c r="CA112" s="810"/>
      <c r="CB112" s="810">
        <v>302905</v>
      </c>
      <c r="CC112" s="810"/>
      <c r="CD112" s="810"/>
      <c r="CE112" s="810"/>
      <c r="CF112" s="810"/>
      <c r="CG112" s="814">
        <v>14.8</v>
      </c>
      <c r="CH112" s="815"/>
      <c r="CI112" s="815"/>
      <c r="CJ112" s="815"/>
      <c r="CK112" s="815"/>
      <c r="CL112" s="820"/>
      <c r="CM112" s="821"/>
      <c r="CN112" s="827" t="s">
        <v>478</v>
      </c>
      <c r="CO112" s="828"/>
      <c r="CP112" s="828"/>
      <c r="CQ112" s="828"/>
      <c r="CR112" s="828"/>
      <c r="CS112" s="828"/>
      <c r="CT112" s="828"/>
      <c r="CU112" s="828"/>
      <c r="CV112" s="828"/>
      <c r="CW112" s="828"/>
      <c r="CX112" s="828"/>
      <c r="CY112" s="828"/>
      <c r="CZ112" s="828"/>
      <c r="DA112" s="828"/>
      <c r="DB112" s="828"/>
      <c r="DC112" s="828"/>
      <c r="DD112" s="828"/>
      <c r="DE112" s="828"/>
      <c r="DF112" s="828"/>
      <c r="DG112" s="829"/>
      <c r="DH112" s="811" t="s">
        <v>471</v>
      </c>
      <c r="DI112" s="810"/>
      <c r="DJ112" s="810"/>
      <c r="DK112" s="810"/>
      <c r="DL112" s="810"/>
      <c r="DM112" s="810" t="s">
        <v>471</v>
      </c>
      <c r="DN112" s="810"/>
      <c r="DO112" s="810"/>
      <c r="DP112" s="810"/>
      <c r="DQ112" s="810"/>
      <c r="DR112" s="810" t="s">
        <v>471</v>
      </c>
      <c r="DS112" s="810"/>
      <c r="DT112" s="810"/>
      <c r="DU112" s="810"/>
      <c r="DV112" s="810"/>
      <c r="DW112" s="834" t="s">
        <v>471</v>
      </c>
      <c r="DX112" s="834"/>
      <c r="DY112" s="834"/>
      <c r="DZ112" s="834"/>
      <c r="EA112" s="835"/>
    </row>
    <row r="113" spans="2:131" ht="22.5" customHeight="1">
      <c r="B113" s="910"/>
      <c r="C113" s="911"/>
      <c r="D113" s="831" t="s">
        <v>479</v>
      </c>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2"/>
      <c r="AA113" s="833"/>
      <c r="AB113" s="811">
        <v>35637</v>
      </c>
      <c r="AC113" s="810"/>
      <c r="AD113" s="810"/>
      <c r="AE113" s="810"/>
      <c r="AF113" s="810"/>
      <c r="AG113" s="810">
        <v>43596</v>
      </c>
      <c r="AH113" s="810"/>
      <c r="AI113" s="810"/>
      <c r="AJ113" s="810"/>
      <c r="AK113" s="810"/>
      <c r="AL113" s="810">
        <v>39539</v>
      </c>
      <c r="AM113" s="810"/>
      <c r="AN113" s="810"/>
      <c r="AO113" s="810"/>
      <c r="AP113" s="810"/>
      <c r="AQ113" s="834">
        <v>1.9</v>
      </c>
      <c r="AR113" s="834"/>
      <c r="AS113" s="834"/>
      <c r="AT113" s="834"/>
      <c r="AU113" s="835"/>
      <c r="AV113" s="840"/>
      <c r="AW113" s="841"/>
      <c r="AX113" s="841"/>
      <c r="AY113" s="841"/>
      <c r="AZ113" s="842"/>
      <c r="BA113" s="831" t="s">
        <v>480</v>
      </c>
      <c r="BB113" s="832"/>
      <c r="BC113" s="832"/>
      <c r="BD113" s="832"/>
      <c r="BE113" s="832"/>
      <c r="BF113" s="832"/>
      <c r="BG113" s="832"/>
      <c r="BH113" s="832"/>
      <c r="BI113" s="832"/>
      <c r="BJ113" s="832"/>
      <c r="BK113" s="832"/>
      <c r="BL113" s="832"/>
      <c r="BM113" s="832"/>
      <c r="BN113" s="832"/>
      <c r="BO113" s="832"/>
      <c r="BP113" s="832"/>
      <c r="BQ113" s="833"/>
      <c r="BR113" s="811">
        <v>640878</v>
      </c>
      <c r="BS113" s="810"/>
      <c r="BT113" s="810"/>
      <c r="BU113" s="810"/>
      <c r="BV113" s="810"/>
      <c r="BW113" s="810">
        <v>610190</v>
      </c>
      <c r="BX113" s="810"/>
      <c r="BY113" s="810"/>
      <c r="BZ113" s="810"/>
      <c r="CA113" s="810"/>
      <c r="CB113" s="810">
        <v>583071</v>
      </c>
      <c r="CC113" s="810"/>
      <c r="CD113" s="810"/>
      <c r="CE113" s="810"/>
      <c r="CF113" s="810"/>
      <c r="CG113" s="814">
        <v>28.5</v>
      </c>
      <c r="CH113" s="815"/>
      <c r="CI113" s="815"/>
      <c r="CJ113" s="815"/>
      <c r="CK113" s="815"/>
      <c r="CL113" s="820"/>
      <c r="CM113" s="821"/>
      <c r="CN113" s="827" t="s">
        <v>481</v>
      </c>
      <c r="CO113" s="828"/>
      <c r="CP113" s="828"/>
      <c r="CQ113" s="828"/>
      <c r="CR113" s="828"/>
      <c r="CS113" s="828"/>
      <c r="CT113" s="828"/>
      <c r="CU113" s="828"/>
      <c r="CV113" s="828"/>
      <c r="CW113" s="828"/>
      <c r="CX113" s="828"/>
      <c r="CY113" s="828"/>
      <c r="CZ113" s="828"/>
      <c r="DA113" s="828"/>
      <c r="DB113" s="828"/>
      <c r="DC113" s="828"/>
      <c r="DD113" s="828"/>
      <c r="DE113" s="828"/>
      <c r="DF113" s="828"/>
      <c r="DG113" s="829"/>
      <c r="DH113" s="811" t="s">
        <v>471</v>
      </c>
      <c r="DI113" s="810"/>
      <c r="DJ113" s="810"/>
      <c r="DK113" s="810"/>
      <c r="DL113" s="810"/>
      <c r="DM113" s="810" t="s">
        <v>471</v>
      </c>
      <c r="DN113" s="810"/>
      <c r="DO113" s="810"/>
      <c r="DP113" s="810"/>
      <c r="DQ113" s="810"/>
      <c r="DR113" s="810" t="s">
        <v>471</v>
      </c>
      <c r="DS113" s="810"/>
      <c r="DT113" s="810"/>
      <c r="DU113" s="810"/>
      <c r="DV113" s="810"/>
      <c r="DW113" s="834" t="s">
        <v>471</v>
      </c>
      <c r="DX113" s="834"/>
      <c r="DY113" s="834"/>
      <c r="DZ113" s="834"/>
      <c r="EA113" s="835"/>
    </row>
    <row r="114" spans="2:131" ht="22.5" customHeight="1">
      <c r="B114" s="910"/>
      <c r="C114" s="911"/>
      <c r="D114" s="831" t="s">
        <v>482</v>
      </c>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2"/>
      <c r="AA114" s="833"/>
      <c r="AB114" s="811">
        <v>81983</v>
      </c>
      <c r="AC114" s="810"/>
      <c r="AD114" s="810"/>
      <c r="AE114" s="810"/>
      <c r="AF114" s="810"/>
      <c r="AG114" s="810">
        <v>81702</v>
      </c>
      <c r="AH114" s="810"/>
      <c r="AI114" s="810"/>
      <c r="AJ114" s="810"/>
      <c r="AK114" s="810"/>
      <c r="AL114" s="810">
        <v>81818</v>
      </c>
      <c r="AM114" s="810"/>
      <c r="AN114" s="810"/>
      <c r="AO114" s="810"/>
      <c r="AP114" s="810"/>
      <c r="AQ114" s="834">
        <v>4</v>
      </c>
      <c r="AR114" s="834"/>
      <c r="AS114" s="834"/>
      <c r="AT114" s="834"/>
      <c r="AU114" s="835"/>
      <c r="AV114" s="840"/>
      <c r="AW114" s="841"/>
      <c r="AX114" s="841"/>
      <c r="AY114" s="841"/>
      <c r="AZ114" s="842"/>
      <c r="BA114" s="831" t="s">
        <v>483</v>
      </c>
      <c r="BB114" s="832"/>
      <c r="BC114" s="832"/>
      <c r="BD114" s="832"/>
      <c r="BE114" s="832"/>
      <c r="BF114" s="832"/>
      <c r="BG114" s="832"/>
      <c r="BH114" s="832"/>
      <c r="BI114" s="832"/>
      <c r="BJ114" s="832"/>
      <c r="BK114" s="832"/>
      <c r="BL114" s="832"/>
      <c r="BM114" s="832"/>
      <c r="BN114" s="832"/>
      <c r="BO114" s="832"/>
      <c r="BP114" s="832"/>
      <c r="BQ114" s="833"/>
      <c r="BR114" s="811">
        <v>2015380</v>
      </c>
      <c r="BS114" s="810"/>
      <c r="BT114" s="810"/>
      <c r="BU114" s="810"/>
      <c r="BV114" s="810"/>
      <c r="BW114" s="810">
        <v>2019590</v>
      </c>
      <c r="BX114" s="810"/>
      <c r="BY114" s="810"/>
      <c r="BZ114" s="810"/>
      <c r="CA114" s="810"/>
      <c r="CB114" s="810">
        <v>1986800</v>
      </c>
      <c r="CC114" s="810"/>
      <c r="CD114" s="810"/>
      <c r="CE114" s="810"/>
      <c r="CF114" s="810"/>
      <c r="CG114" s="814">
        <v>97</v>
      </c>
      <c r="CH114" s="815"/>
      <c r="CI114" s="815"/>
      <c r="CJ114" s="815"/>
      <c r="CK114" s="815"/>
      <c r="CL114" s="820"/>
      <c r="CM114" s="821"/>
      <c r="CN114" s="827" t="s">
        <v>484</v>
      </c>
      <c r="CO114" s="828"/>
      <c r="CP114" s="828"/>
      <c r="CQ114" s="828"/>
      <c r="CR114" s="828"/>
      <c r="CS114" s="828"/>
      <c r="CT114" s="828"/>
      <c r="CU114" s="828"/>
      <c r="CV114" s="828"/>
      <c r="CW114" s="828"/>
      <c r="CX114" s="828"/>
      <c r="CY114" s="828"/>
      <c r="CZ114" s="828"/>
      <c r="DA114" s="828"/>
      <c r="DB114" s="828"/>
      <c r="DC114" s="828"/>
      <c r="DD114" s="828"/>
      <c r="DE114" s="828"/>
      <c r="DF114" s="828"/>
      <c r="DG114" s="829"/>
      <c r="DH114" s="811">
        <v>60676</v>
      </c>
      <c r="DI114" s="810"/>
      <c r="DJ114" s="810"/>
      <c r="DK114" s="810"/>
      <c r="DL114" s="810"/>
      <c r="DM114" s="810">
        <v>49684</v>
      </c>
      <c r="DN114" s="810"/>
      <c r="DO114" s="810"/>
      <c r="DP114" s="810"/>
      <c r="DQ114" s="810"/>
      <c r="DR114" s="810">
        <v>38675</v>
      </c>
      <c r="DS114" s="810"/>
      <c r="DT114" s="810"/>
      <c r="DU114" s="810"/>
      <c r="DV114" s="810"/>
      <c r="DW114" s="834">
        <v>1.9</v>
      </c>
      <c r="DX114" s="834"/>
      <c r="DY114" s="834"/>
      <c r="DZ114" s="834"/>
      <c r="EA114" s="835"/>
    </row>
    <row r="115" spans="2:131" ht="22.5" customHeight="1">
      <c r="B115" s="912"/>
      <c r="C115" s="913"/>
      <c r="D115" s="862" t="s">
        <v>485</v>
      </c>
      <c r="E115" s="863"/>
      <c r="F115" s="863"/>
      <c r="G115" s="863"/>
      <c r="H115" s="863"/>
      <c r="I115" s="863"/>
      <c r="J115" s="863"/>
      <c r="K115" s="863"/>
      <c r="L115" s="863"/>
      <c r="M115" s="863"/>
      <c r="N115" s="863"/>
      <c r="O115" s="863"/>
      <c r="P115" s="863"/>
      <c r="Q115" s="863"/>
      <c r="R115" s="863"/>
      <c r="S115" s="863"/>
      <c r="T115" s="863"/>
      <c r="U115" s="863"/>
      <c r="V115" s="863"/>
      <c r="W115" s="863"/>
      <c r="X115" s="863"/>
      <c r="Y115" s="863"/>
      <c r="Z115" s="863"/>
      <c r="AA115" s="864"/>
      <c r="AB115" s="845" t="s">
        <v>471</v>
      </c>
      <c r="AC115" s="846"/>
      <c r="AD115" s="846"/>
      <c r="AE115" s="846"/>
      <c r="AF115" s="846"/>
      <c r="AG115" s="846" t="s">
        <v>471</v>
      </c>
      <c r="AH115" s="846"/>
      <c r="AI115" s="846"/>
      <c r="AJ115" s="846"/>
      <c r="AK115" s="846"/>
      <c r="AL115" s="846" t="s">
        <v>471</v>
      </c>
      <c r="AM115" s="846"/>
      <c r="AN115" s="846"/>
      <c r="AO115" s="846"/>
      <c r="AP115" s="846"/>
      <c r="AQ115" s="860" t="s">
        <v>471</v>
      </c>
      <c r="AR115" s="860"/>
      <c r="AS115" s="860"/>
      <c r="AT115" s="860"/>
      <c r="AU115" s="861"/>
      <c r="AV115" s="840"/>
      <c r="AW115" s="841"/>
      <c r="AX115" s="841"/>
      <c r="AY115" s="841"/>
      <c r="AZ115" s="842"/>
      <c r="BA115" s="831" t="s">
        <v>486</v>
      </c>
      <c r="BB115" s="832"/>
      <c r="BC115" s="832"/>
      <c r="BD115" s="832"/>
      <c r="BE115" s="832"/>
      <c r="BF115" s="832"/>
      <c r="BG115" s="832"/>
      <c r="BH115" s="832"/>
      <c r="BI115" s="832"/>
      <c r="BJ115" s="832"/>
      <c r="BK115" s="832"/>
      <c r="BL115" s="832"/>
      <c r="BM115" s="832"/>
      <c r="BN115" s="832"/>
      <c r="BO115" s="832"/>
      <c r="BP115" s="832"/>
      <c r="BQ115" s="833"/>
      <c r="BR115" s="811">
        <v>76843</v>
      </c>
      <c r="BS115" s="810"/>
      <c r="BT115" s="810"/>
      <c r="BU115" s="810"/>
      <c r="BV115" s="810"/>
      <c r="BW115" s="810">
        <v>22938</v>
      </c>
      <c r="BX115" s="810"/>
      <c r="BY115" s="810"/>
      <c r="BZ115" s="810"/>
      <c r="CA115" s="810"/>
      <c r="CB115" s="810">
        <v>24714</v>
      </c>
      <c r="CC115" s="810"/>
      <c r="CD115" s="810"/>
      <c r="CE115" s="810"/>
      <c r="CF115" s="810"/>
      <c r="CG115" s="814">
        <v>1.2</v>
      </c>
      <c r="CH115" s="815"/>
      <c r="CI115" s="815"/>
      <c r="CJ115" s="815"/>
      <c r="CK115" s="815"/>
      <c r="CL115" s="820"/>
      <c r="CM115" s="821"/>
      <c r="CN115" s="831" t="s">
        <v>487</v>
      </c>
      <c r="CO115" s="856"/>
      <c r="CP115" s="856"/>
      <c r="CQ115" s="856"/>
      <c r="CR115" s="856"/>
      <c r="CS115" s="856"/>
      <c r="CT115" s="856"/>
      <c r="CU115" s="856"/>
      <c r="CV115" s="856"/>
      <c r="CW115" s="856"/>
      <c r="CX115" s="856"/>
      <c r="CY115" s="856"/>
      <c r="CZ115" s="856"/>
      <c r="DA115" s="856"/>
      <c r="DB115" s="856"/>
      <c r="DC115" s="856"/>
      <c r="DD115" s="856"/>
      <c r="DE115" s="856"/>
      <c r="DF115" s="856"/>
      <c r="DG115" s="833"/>
      <c r="DH115" s="811" t="s">
        <v>471</v>
      </c>
      <c r="DI115" s="810"/>
      <c r="DJ115" s="810"/>
      <c r="DK115" s="810"/>
      <c r="DL115" s="810"/>
      <c r="DM115" s="810" t="s">
        <v>471</v>
      </c>
      <c r="DN115" s="810"/>
      <c r="DO115" s="810"/>
      <c r="DP115" s="810"/>
      <c r="DQ115" s="810"/>
      <c r="DR115" s="810" t="s">
        <v>471</v>
      </c>
      <c r="DS115" s="810"/>
      <c r="DT115" s="810"/>
      <c r="DU115" s="810"/>
      <c r="DV115" s="810"/>
      <c r="DW115" s="834" t="s">
        <v>471</v>
      </c>
      <c r="DX115" s="834"/>
      <c r="DY115" s="834"/>
      <c r="DZ115" s="834"/>
      <c r="EA115" s="835"/>
    </row>
    <row r="116" spans="2:131" ht="22.5" customHeight="1">
      <c r="B116" s="802" t="s">
        <v>213</v>
      </c>
      <c r="C116" s="799"/>
      <c r="D116" s="799"/>
      <c r="E116" s="799"/>
      <c r="F116" s="799"/>
      <c r="G116" s="799"/>
      <c r="H116" s="799"/>
      <c r="I116" s="799"/>
      <c r="J116" s="799"/>
      <c r="K116" s="799"/>
      <c r="L116" s="799"/>
      <c r="M116" s="799"/>
      <c r="N116" s="799"/>
      <c r="O116" s="799"/>
      <c r="P116" s="799"/>
      <c r="Q116" s="799"/>
      <c r="R116" s="799"/>
      <c r="S116" s="799"/>
      <c r="T116" s="799"/>
      <c r="U116" s="799"/>
      <c r="V116" s="799"/>
      <c r="W116" s="799"/>
      <c r="X116" s="799"/>
      <c r="Y116" s="799"/>
      <c r="Z116" s="799" t="s">
        <v>488</v>
      </c>
      <c r="AA116" s="800"/>
      <c r="AB116" s="847">
        <v>364620</v>
      </c>
      <c r="AC116" s="848"/>
      <c r="AD116" s="848"/>
      <c r="AE116" s="848"/>
      <c r="AF116" s="848"/>
      <c r="AG116" s="848">
        <v>500299</v>
      </c>
      <c r="AH116" s="848"/>
      <c r="AI116" s="848"/>
      <c r="AJ116" s="848"/>
      <c r="AK116" s="848"/>
      <c r="AL116" s="848">
        <v>507128</v>
      </c>
      <c r="AM116" s="848"/>
      <c r="AN116" s="848"/>
      <c r="AO116" s="848"/>
      <c r="AP116" s="848"/>
      <c r="AQ116" s="853"/>
      <c r="AR116" s="854"/>
      <c r="AS116" s="854"/>
      <c r="AT116" s="854"/>
      <c r="AU116" s="855"/>
      <c r="AV116" s="840"/>
      <c r="AW116" s="841"/>
      <c r="AX116" s="841"/>
      <c r="AY116" s="841"/>
      <c r="AZ116" s="842"/>
      <c r="BA116" s="831" t="s">
        <v>489</v>
      </c>
      <c r="BB116" s="832"/>
      <c r="BC116" s="832"/>
      <c r="BD116" s="832"/>
      <c r="BE116" s="832"/>
      <c r="BF116" s="832"/>
      <c r="BG116" s="832"/>
      <c r="BH116" s="832"/>
      <c r="BI116" s="832"/>
      <c r="BJ116" s="832"/>
      <c r="BK116" s="832"/>
      <c r="BL116" s="832"/>
      <c r="BM116" s="832"/>
      <c r="BN116" s="832"/>
      <c r="BO116" s="832"/>
      <c r="BP116" s="832"/>
      <c r="BQ116" s="833"/>
      <c r="BR116" s="811" t="s">
        <v>490</v>
      </c>
      <c r="BS116" s="810"/>
      <c r="BT116" s="810"/>
      <c r="BU116" s="810"/>
      <c r="BV116" s="810"/>
      <c r="BW116" s="810" t="s">
        <v>490</v>
      </c>
      <c r="BX116" s="810"/>
      <c r="BY116" s="810"/>
      <c r="BZ116" s="810"/>
      <c r="CA116" s="810"/>
      <c r="CB116" s="810" t="s">
        <v>490</v>
      </c>
      <c r="CC116" s="810"/>
      <c r="CD116" s="810"/>
      <c r="CE116" s="810"/>
      <c r="CF116" s="810"/>
      <c r="CG116" s="814" t="s">
        <v>490</v>
      </c>
      <c r="CH116" s="815"/>
      <c r="CI116" s="815"/>
      <c r="CJ116" s="815"/>
      <c r="CK116" s="815"/>
      <c r="CL116" s="820"/>
      <c r="CM116" s="821"/>
      <c r="CN116" s="827" t="s">
        <v>491</v>
      </c>
      <c r="CO116" s="828"/>
      <c r="CP116" s="828"/>
      <c r="CQ116" s="828"/>
      <c r="CR116" s="828"/>
      <c r="CS116" s="828"/>
      <c r="CT116" s="828"/>
      <c r="CU116" s="828"/>
      <c r="CV116" s="828"/>
      <c r="CW116" s="828"/>
      <c r="CX116" s="828"/>
      <c r="CY116" s="828"/>
      <c r="CZ116" s="828"/>
      <c r="DA116" s="828"/>
      <c r="DB116" s="828"/>
      <c r="DC116" s="828"/>
      <c r="DD116" s="828"/>
      <c r="DE116" s="828"/>
      <c r="DF116" s="828"/>
      <c r="DG116" s="829"/>
      <c r="DH116" s="811">
        <v>19035</v>
      </c>
      <c r="DI116" s="810"/>
      <c r="DJ116" s="810"/>
      <c r="DK116" s="810"/>
      <c r="DL116" s="810"/>
      <c r="DM116" s="810">
        <v>16085</v>
      </c>
      <c r="DN116" s="810"/>
      <c r="DO116" s="810"/>
      <c r="DP116" s="810"/>
      <c r="DQ116" s="810"/>
      <c r="DR116" s="810">
        <v>13172</v>
      </c>
      <c r="DS116" s="810"/>
      <c r="DT116" s="810"/>
      <c r="DU116" s="810"/>
      <c r="DV116" s="810"/>
      <c r="DW116" s="834">
        <v>0.6</v>
      </c>
      <c r="DX116" s="834"/>
      <c r="DY116" s="834"/>
      <c r="DZ116" s="834"/>
      <c r="EA116" s="835"/>
    </row>
    <row r="117" spans="2:131" ht="22.5" customHeight="1">
      <c r="B117" s="802" t="s">
        <v>465</v>
      </c>
      <c r="C117" s="799"/>
      <c r="D117" s="799"/>
      <c r="E117" s="799"/>
      <c r="F117" s="799"/>
      <c r="G117" s="799"/>
      <c r="H117" s="799"/>
      <c r="I117" s="799"/>
      <c r="J117" s="799"/>
      <c r="K117" s="799"/>
      <c r="L117" s="799"/>
      <c r="M117" s="799"/>
      <c r="N117" s="799"/>
      <c r="O117" s="799"/>
      <c r="P117" s="799"/>
      <c r="Q117" s="799"/>
      <c r="R117" s="799"/>
      <c r="S117" s="799"/>
      <c r="T117" s="799"/>
      <c r="U117" s="799"/>
      <c r="V117" s="799"/>
      <c r="W117" s="799"/>
      <c r="X117" s="799"/>
      <c r="Y117" s="799"/>
      <c r="Z117" s="799"/>
      <c r="AA117" s="800"/>
      <c r="AB117" s="865" t="s">
        <v>463</v>
      </c>
      <c r="AC117" s="866"/>
      <c r="AD117" s="866"/>
      <c r="AE117" s="866"/>
      <c r="AF117" s="920"/>
      <c r="AG117" s="865" t="s">
        <v>307</v>
      </c>
      <c r="AH117" s="866"/>
      <c r="AI117" s="866"/>
      <c r="AJ117" s="866"/>
      <c r="AK117" s="920"/>
      <c r="AL117" s="865" t="s">
        <v>306</v>
      </c>
      <c r="AM117" s="866"/>
      <c r="AN117" s="866"/>
      <c r="AO117" s="866"/>
      <c r="AP117" s="920"/>
      <c r="AQ117" s="865" t="s">
        <v>464</v>
      </c>
      <c r="AR117" s="866"/>
      <c r="AS117" s="866"/>
      <c r="AT117" s="866"/>
      <c r="AU117" s="867"/>
      <c r="AV117" s="840"/>
      <c r="AW117" s="841"/>
      <c r="AX117" s="841"/>
      <c r="AY117" s="841"/>
      <c r="AZ117" s="842"/>
      <c r="BA117" s="862" t="s">
        <v>492</v>
      </c>
      <c r="BB117" s="863"/>
      <c r="BC117" s="863"/>
      <c r="BD117" s="863"/>
      <c r="BE117" s="863"/>
      <c r="BF117" s="863"/>
      <c r="BG117" s="863"/>
      <c r="BH117" s="863"/>
      <c r="BI117" s="863"/>
      <c r="BJ117" s="863"/>
      <c r="BK117" s="863"/>
      <c r="BL117" s="863"/>
      <c r="BM117" s="863"/>
      <c r="BN117" s="863"/>
      <c r="BO117" s="863"/>
      <c r="BP117" s="863"/>
      <c r="BQ117" s="864"/>
      <c r="BR117" s="845" t="s">
        <v>493</v>
      </c>
      <c r="BS117" s="846"/>
      <c r="BT117" s="846"/>
      <c r="BU117" s="846"/>
      <c r="BV117" s="846"/>
      <c r="BW117" s="846" t="s">
        <v>493</v>
      </c>
      <c r="BX117" s="846"/>
      <c r="BY117" s="846"/>
      <c r="BZ117" s="846"/>
      <c r="CA117" s="846"/>
      <c r="CB117" s="846" t="s">
        <v>493</v>
      </c>
      <c r="CC117" s="846"/>
      <c r="CD117" s="846"/>
      <c r="CE117" s="846"/>
      <c r="CF117" s="846"/>
      <c r="CG117" s="876" t="s">
        <v>493</v>
      </c>
      <c r="CH117" s="877"/>
      <c r="CI117" s="877"/>
      <c r="CJ117" s="877"/>
      <c r="CK117" s="877"/>
      <c r="CL117" s="820"/>
      <c r="CM117" s="821"/>
      <c r="CN117" s="827" t="s">
        <v>494</v>
      </c>
      <c r="CO117" s="828"/>
      <c r="CP117" s="828"/>
      <c r="CQ117" s="828"/>
      <c r="CR117" s="828"/>
      <c r="CS117" s="828"/>
      <c r="CT117" s="828"/>
      <c r="CU117" s="828"/>
      <c r="CV117" s="828"/>
      <c r="CW117" s="828"/>
      <c r="CX117" s="828"/>
      <c r="CY117" s="828"/>
      <c r="CZ117" s="828"/>
      <c r="DA117" s="828"/>
      <c r="DB117" s="828"/>
      <c r="DC117" s="828"/>
      <c r="DD117" s="828"/>
      <c r="DE117" s="828"/>
      <c r="DF117" s="828"/>
      <c r="DG117" s="829"/>
      <c r="DH117" s="811" t="s">
        <v>493</v>
      </c>
      <c r="DI117" s="810"/>
      <c r="DJ117" s="810"/>
      <c r="DK117" s="810"/>
      <c r="DL117" s="810"/>
      <c r="DM117" s="810" t="s">
        <v>493</v>
      </c>
      <c r="DN117" s="810"/>
      <c r="DO117" s="810"/>
      <c r="DP117" s="810"/>
      <c r="DQ117" s="810"/>
      <c r="DR117" s="810" t="s">
        <v>493</v>
      </c>
      <c r="DS117" s="810"/>
      <c r="DT117" s="810"/>
      <c r="DU117" s="810"/>
      <c r="DV117" s="810"/>
      <c r="DW117" s="834" t="s">
        <v>493</v>
      </c>
      <c r="DX117" s="834"/>
      <c r="DY117" s="834"/>
      <c r="DZ117" s="834"/>
      <c r="EA117" s="835"/>
    </row>
    <row r="118" spans="2:131" ht="22.5" customHeight="1">
      <c r="B118" s="938" t="s">
        <v>468</v>
      </c>
      <c r="C118" s="819"/>
      <c r="D118" s="824" t="s">
        <v>469</v>
      </c>
      <c r="E118" s="825"/>
      <c r="F118" s="825"/>
      <c r="G118" s="825"/>
      <c r="H118" s="825"/>
      <c r="I118" s="825"/>
      <c r="J118" s="825"/>
      <c r="K118" s="825"/>
      <c r="L118" s="825"/>
      <c r="M118" s="825"/>
      <c r="N118" s="825"/>
      <c r="O118" s="825"/>
      <c r="P118" s="825"/>
      <c r="Q118" s="825"/>
      <c r="R118" s="825"/>
      <c r="S118" s="825"/>
      <c r="T118" s="825"/>
      <c r="U118" s="825"/>
      <c r="V118" s="825"/>
      <c r="W118" s="825"/>
      <c r="X118" s="825"/>
      <c r="Y118" s="825"/>
      <c r="Z118" s="825"/>
      <c r="AA118" s="826"/>
      <c r="AB118" s="849" t="s">
        <v>470</v>
      </c>
      <c r="AC118" s="850"/>
      <c r="AD118" s="850"/>
      <c r="AE118" s="850"/>
      <c r="AF118" s="851"/>
      <c r="AG118" s="852" t="s">
        <v>470</v>
      </c>
      <c r="AH118" s="850"/>
      <c r="AI118" s="850"/>
      <c r="AJ118" s="850"/>
      <c r="AK118" s="851"/>
      <c r="AL118" s="852" t="s">
        <v>470</v>
      </c>
      <c r="AM118" s="850"/>
      <c r="AN118" s="850"/>
      <c r="AO118" s="850"/>
      <c r="AP118" s="851"/>
      <c r="AQ118" s="917" t="s">
        <v>470</v>
      </c>
      <c r="AR118" s="918"/>
      <c r="AS118" s="918"/>
      <c r="AT118" s="918"/>
      <c r="AU118" s="919"/>
      <c r="AV118" s="843"/>
      <c r="AW118" s="844"/>
      <c r="AX118" s="844"/>
      <c r="AY118" s="844"/>
      <c r="AZ118" s="844"/>
      <c r="BA118" s="193" t="s">
        <v>213</v>
      </c>
      <c r="BB118" s="193"/>
      <c r="BC118" s="193"/>
      <c r="BD118" s="193"/>
      <c r="BE118" s="193"/>
      <c r="BF118" s="193"/>
      <c r="BG118" s="193"/>
      <c r="BH118" s="193"/>
      <c r="BI118" s="193"/>
      <c r="BJ118" s="193"/>
      <c r="BK118" s="193"/>
      <c r="BL118" s="193"/>
      <c r="BM118" s="193"/>
      <c r="BN118" s="193"/>
      <c r="BO118" s="193"/>
      <c r="BP118" s="799" t="s">
        <v>495</v>
      </c>
      <c r="BQ118" s="800"/>
      <c r="BR118" s="845">
        <v>5895354</v>
      </c>
      <c r="BS118" s="846"/>
      <c r="BT118" s="846"/>
      <c r="BU118" s="846"/>
      <c r="BV118" s="846"/>
      <c r="BW118" s="846">
        <v>5851986</v>
      </c>
      <c r="BX118" s="846"/>
      <c r="BY118" s="846"/>
      <c r="BZ118" s="846"/>
      <c r="CA118" s="846"/>
      <c r="CB118" s="846">
        <v>5780795</v>
      </c>
      <c r="CC118" s="846"/>
      <c r="CD118" s="846"/>
      <c r="CE118" s="846"/>
      <c r="CF118" s="846"/>
      <c r="CG118" s="857"/>
      <c r="CH118" s="858"/>
      <c r="CI118" s="858"/>
      <c r="CJ118" s="858"/>
      <c r="CK118" s="859"/>
      <c r="CL118" s="820"/>
      <c r="CM118" s="821"/>
      <c r="CN118" s="827" t="s">
        <v>496</v>
      </c>
      <c r="CO118" s="828"/>
      <c r="CP118" s="828"/>
      <c r="CQ118" s="828"/>
      <c r="CR118" s="828"/>
      <c r="CS118" s="828"/>
      <c r="CT118" s="828"/>
      <c r="CU118" s="828"/>
      <c r="CV118" s="828"/>
      <c r="CW118" s="828"/>
      <c r="CX118" s="828"/>
      <c r="CY118" s="828"/>
      <c r="CZ118" s="828"/>
      <c r="DA118" s="828"/>
      <c r="DB118" s="828"/>
      <c r="DC118" s="828"/>
      <c r="DD118" s="828"/>
      <c r="DE118" s="828"/>
      <c r="DF118" s="828"/>
      <c r="DG118" s="829"/>
      <c r="DH118" s="811" t="s">
        <v>490</v>
      </c>
      <c r="DI118" s="810"/>
      <c r="DJ118" s="810"/>
      <c r="DK118" s="810"/>
      <c r="DL118" s="810"/>
      <c r="DM118" s="810" t="s">
        <v>490</v>
      </c>
      <c r="DN118" s="810"/>
      <c r="DO118" s="810"/>
      <c r="DP118" s="810"/>
      <c r="DQ118" s="810"/>
      <c r="DR118" s="810" t="s">
        <v>490</v>
      </c>
      <c r="DS118" s="810"/>
      <c r="DT118" s="810"/>
      <c r="DU118" s="810"/>
      <c r="DV118" s="810"/>
      <c r="DW118" s="834" t="s">
        <v>490</v>
      </c>
      <c r="DX118" s="834"/>
      <c r="DY118" s="834"/>
      <c r="DZ118" s="834"/>
      <c r="EA118" s="835"/>
    </row>
    <row r="119" spans="2:131" ht="22.5" customHeight="1">
      <c r="B119" s="939"/>
      <c r="C119" s="821"/>
      <c r="D119" s="827" t="s">
        <v>475</v>
      </c>
      <c r="E119" s="828"/>
      <c r="F119" s="828"/>
      <c r="G119" s="828"/>
      <c r="H119" s="828"/>
      <c r="I119" s="828"/>
      <c r="J119" s="828"/>
      <c r="K119" s="828"/>
      <c r="L119" s="828"/>
      <c r="M119" s="828"/>
      <c r="N119" s="828"/>
      <c r="O119" s="828"/>
      <c r="P119" s="828"/>
      <c r="Q119" s="828"/>
      <c r="R119" s="828"/>
      <c r="S119" s="828"/>
      <c r="T119" s="828"/>
      <c r="U119" s="828"/>
      <c r="V119" s="828"/>
      <c r="W119" s="828"/>
      <c r="X119" s="828"/>
      <c r="Y119" s="828"/>
      <c r="Z119" s="828"/>
      <c r="AA119" s="829"/>
      <c r="AB119" s="881" t="s">
        <v>497</v>
      </c>
      <c r="AC119" s="879"/>
      <c r="AD119" s="879"/>
      <c r="AE119" s="879"/>
      <c r="AF119" s="880"/>
      <c r="AG119" s="878" t="s">
        <v>497</v>
      </c>
      <c r="AH119" s="879"/>
      <c r="AI119" s="879"/>
      <c r="AJ119" s="879"/>
      <c r="AK119" s="880"/>
      <c r="AL119" s="878" t="s">
        <v>497</v>
      </c>
      <c r="AM119" s="879"/>
      <c r="AN119" s="879"/>
      <c r="AO119" s="879"/>
      <c r="AP119" s="880"/>
      <c r="AQ119" s="905" t="s">
        <v>497</v>
      </c>
      <c r="AR119" s="906"/>
      <c r="AS119" s="906"/>
      <c r="AT119" s="906"/>
      <c r="AU119" s="907"/>
      <c r="AV119" s="868" t="s">
        <v>498</v>
      </c>
      <c r="AW119" s="869"/>
      <c r="AX119" s="869"/>
      <c r="AY119" s="869"/>
      <c r="AZ119" s="870"/>
      <c r="BA119" s="830" t="s">
        <v>499</v>
      </c>
      <c r="BB119" s="808"/>
      <c r="BC119" s="808"/>
      <c r="BD119" s="808"/>
      <c r="BE119" s="808"/>
      <c r="BF119" s="808"/>
      <c r="BG119" s="808"/>
      <c r="BH119" s="808"/>
      <c r="BI119" s="808"/>
      <c r="BJ119" s="808"/>
      <c r="BK119" s="808"/>
      <c r="BL119" s="808"/>
      <c r="BM119" s="808"/>
      <c r="BN119" s="808"/>
      <c r="BO119" s="808"/>
      <c r="BP119" s="808"/>
      <c r="BQ119" s="809"/>
      <c r="BR119" s="803">
        <v>1561467</v>
      </c>
      <c r="BS119" s="804"/>
      <c r="BT119" s="804"/>
      <c r="BU119" s="804"/>
      <c r="BV119" s="804"/>
      <c r="BW119" s="804">
        <v>1580132</v>
      </c>
      <c r="BX119" s="804"/>
      <c r="BY119" s="804"/>
      <c r="BZ119" s="804"/>
      <c r="CA119" s="804"/>
      <c r="CB119" s="804">
        <v>1375532</v>
      </c>
      <c r="CC119" s="804"/>
      <c r="CD119" s="804"/>
      <c r="CE119" s="804"/>
      <c r="CF119" s="804"/>
      <c r="CG119" s="816">
        <v>67.2</v>
      </c>
      <c r="CH119" s="817"/>
      <c r="CI119" s="817"/>
      <c r="CJ119" s="817"/>
      <c r="CK119" s="817"/>
      <c r="CL119" s="822"/>
      <c r="CM119" s="823"/>
      <c r="CN119" s="914" t="s">
        <v>500</v>
      </c>
      <c r="CO119" s="915"/>
      <c r="CP119" s="915"/>
      <c r="CQ119" s="915"/>
      <c r="CR119" s="915"/>
      <c r="CS119" s="915"/>
      <c r="CT119" s="915"/>
      <c r="CU119" s="915"/>
      <c r="CV119" s="915"/>
      <c r="CW119" s="915"/>
      <c r="CX119" s="915"/>
      <c r="CY119" s="915"/>
      <c r="CZ119" s="915"/>
      <c r="DA119" s="915"/>
      <c r="DB119" s="915"/>
      <c r="DC119" s="915"/>
      <c r="DD119" s="915"/>
      <c r="DE119" s="915"/>
      <c r="DF119" s="915"/>
      <c r="DG119" s="916"/>
      <c r="DH119" s="845">
        <v>356030</v>
      </c>
      <c r="DI119" s="846"/>
      <c r="DJ119" s="846"/>
      <c r="DK119" s="846"/>
      <c r="DL119" s="846"/>
      <c r="DM119" s="846">
        <v>288272</v>
      </c>
      <c r="DN119" s="846"/>
      <c r="DO119" s="846"/>
      <c r="DP119" s="846"/>
      <c r="DQ119" s="846"/>
      <c r="DR119" s="846">
        <v>220376</v>
      </c>
      <c r="DS119" s="846"/>
      <c r="DT119" s="846"/>
      <c r="DU119" s="846"/>
      <c r="DV119" s="846"/>
      <c r="DW119" s="860">
        <v>10.8</v>
      </c>
      <c r="DX119" s="860"/>
      <c r="DY119" s="860"/>
      <c r="DZ119" s="860"/>
      <c r="EA119" s="861"/>
    </row>
    <row r="120" spans="2:131" ht="22.5" customHeight="1">
      <c r="B120" s="939"/>
      <c r="C120" s="821"/>
      <c r="D120" s="827" t="s">
        <v>501</v>
      </c>
      <c r="E120" s="828"/>
      <c r="F120" s="828"/>
      <c r="G120" s="828"/>
      <c r="H120" s="828"/>
      <c r="I120" s="828"/>
      <c r="J120" s="828"/>
      <c r="K120" s="828"/>
      <c r="L120" s="828"/>
      <c r="M120" s="828"/>
      <c r="N120" s="828"/>
      <c r="O120" s="828"/>
      <c r="P120" s="828"/>
      <c r="Q120" s="828"/>
      <c r="R120" s="828"/>
      <c r="S120" s="828"/>
      <c r="T120" s="828"/>
      <c r="U120" s="828"/>
      <c r="V120" s="828"/>
      <c r="W120" s="828"/>
      <c r="X120" s="828"/>
      <c r="Y120" s="828"/>
      <c r="Z120" s="828"/>
      <c r="AA120" s="829"/>
      <c r="AB120" s="881" t="s">
        <v>497</v>
      </c>
      <c r="AC120" s="879"/>
      <c r="AD120" s="879"/>
      <c r="AE120" s="879"/>
      <c r="AF120" s="880"/>
      <c r="AG120" s="878" t="s">
        <v>497</v>
      </c>
      <c r="AH120" s="879"/>
      <c r="AI120" s="879"/>
      <c r="AJ120" s="879"/>
      <c r="AK120" s="880"/>
      <c r="AL120" s="878" t="s">
        <v>497</v>
      </c>
      <c r="AM120" s="879"/>
      <c r="AN120" s="879"/>
      <c r="AO120" s="879"/>
      <c r="AP120" s="880"/>
      <c r="AQ120" s="905" t="s">
        <v>497</v>
      </c>
      <c r="AR120" s="906"/>
      <c r="AS120" s="906"/>
      <c r="AT120" s="906"/>
      <c r="AU120" s="907"/>
      <c r="AV120" s="871"/>
      <c r="AW120" s="872"/>
      <c r="AX120" s="872"/>
      <c r="AY120" s="872"/>
      <c r="AZ120" s="873"/>
      <c r="BA120" s="831" t="s">
        <v>502</v>
      </c>
      <c r="BB120" s="832"/>
      <c r="BC120" s="832"/>
      <c r="BD120" s="832"/>
      <c r="BE120" s="832"/>
      <c r="BF120" s="832"/>
      <c r="BG120" s="832"/>
      <c r="BH120" s="832"/>
      <c r="BI120" s="832"/>
      <c r="BJ120" s="832"/>
      <c r="BK120" s="832"/>
      <c r="BL120" s="832"/>
      <c r="BM120" s="832"/>
      <c r="BN120" s="832"/>
      <c r="BO120" s="832"/>
      <c r="BP120" s="832"/>
      <c r="BQ120" s="833"/>
      <c r="BR120" s="811">
        <v>587736</v>
      </c>
      <c r="BS120" s="810"/>
      <c r="BT120" s="810"/>
      <c r="BU120" s="810"/>
      <c r="BV120" s="810"/>
      <c r="BW120" s="810">
        <v>555463</v>
      </c>
      <c r="BX120" s="810"/>
      <c r="BY120" s="810"/>
      <c r="BZ120" s="810"/>
      <c r="CA120" s="810"/>
      <c r="CB120" s="810">
        <v>476503</v>
      </c>
      <c r="CC120" s="810"/>
      <c r="CD120" s="810"/>
      <c r="CE120" s="810"/>
      <c r="CF120" s="810"/>
      <c r="CG120" s="814">
        <v>23.3</v>
      </c>
      <c r="CH120" s="815"/>
      <c r="CI120" s="815"/>
      <c r="CJ120" s="815"/>
      <c r="CK120" s="815"/>
      <c r="CL120" s="890" t="s">
        <v>503</v>
      </c>
      <c r="CM120" s="891"/>
      <c r="CN120" s="891"/>
      <c r="CO120" s="891"/>
      <c r="CP120" s="892"/>
      <c r="CQ120" s="887" t="s">
        <v>504</v>
      </c>
      <c r="CR120" s="888"/>
      <c r="CS120" s="888"/>
      <c r="CT120" s="888"/>
      <c r="CU120" s="888"/>
      <c r="CV120" s="888"/>
      <c r="CW120" s="888"/>
      <c r="CX120" s="888"/>
      <c r="CY120" s="888"/>
      <c r="CZ120" s="888"/>
      <c r="DA120" s="888"/>
      <c r="DB120" s="888"/>
      <c r="DC120" s="888"/>
      <c r="DD120" s="888"/>
      <c r="DE120" s="888"/>
      <c r="DF120" s="888"/>
      <c r="DG120" s="889"/>
      <c r="DH120" s="803">
        <v>190532</v>
      </c>
      <c r="DI120" s="804"/>
      <c r="DJ120" s="804"/>
      <c r="DK120" s="804"/>
      <c r="DL120" s="804"/>
      <c r="DM120" s="804">
        <v>260741</v>
      </c>
      <c r="DN120" s="804"/>
      <c r="DO120" s="804"/>
      <c r="DP120" s="804"/>
      <c r="DQ120" s="804"/>
      <c r="DR120" s="804">
        <v>302905</v>
      </c>
      <c r="DS120" s="804"/>
      <c r="DT120" s="804"/>
      <c r="DU120" s="804"/>
      <c r="DV120" s="804"/>
      <c r="DW120" s="812">
        <v>14.8</v>
      </c>
      <c r="DX120" s="812"/>
      <c r="DY120" s="812"/>
      <c r="DZ120" s="812"/>
      <c r="EA120" s="813"/>
    </row>
    <row r="121" spans="2:131" ht="22.5" customHeight="1">
      <c r="B121" s="939"/>
      <c r="C121" s="821"/>
      <c r="D121" s="827" t="s">
        <v>484</v>
      </c>
      <c r="E121" s="828"/>
      <c r="F121" s="828"/>
      <c r="G121" s="828"/>
      <c r="H121" s="828"/>
      <c r="I121" s="828"/>
      <c r="J121" s="828"/>
      <c r="K121" s="828"/>
      <c r="L121" s="828"/>
      <c r="M121" s="828"/>
      <c r="N121" s="828"/>
      <c r="O121" s="828"/>
      <c r="P121" s="828"/>
      <c r="Q121" s="828"/>
      <c r="R121" s="828"/>
      <c r="S121" s="828"/>
      <c r="T121" s="828"/>
      <c r="U121" s="828"/>
      <c r="V121" s="828"/>
      <c r="W121" s="828"/>
      <c r="X121" s="828"/>
      <c r="Y121" s="828"/>
      <c r="Z121" s="828"/>
      <c r="AA121" s="829"/>
      <c r="AB121" s="881">
        <v>10978</v>
      </c>
      <c r="AC121" s="879"/>
      <c r="AD121" s="879"/>
      <c r="AE121" s="879"/>
      <c r="AF121" s="880"/>
      <c r="AG121" s="878">
        <v>10993</v>
      </c>
      <c r="AH121" s="879"/>
      <c r="AI121" s="879"/>
      <c r="AJ121" s="879"/>
      <c r="AK121" s="880"/>
      <c r="AL121" s="878">
        <v>11009</v>
      </c>
      <c r="AM121" s="879"/>
      <c r="AN121" s="879"/>
      <c r="AO121" s="879"/>
      <c r="AP121" s="880"/>
      <c r="AQ121" s="905">
        <v>0.5</v>
      </c>
      <c r="AR121" s="906"/>
      <c r="AS121" s="906"/>
      <c r="AT121" s="906"/>
      <c r="AU121" s="907"/>
      <c r="AV121" s="871"/>
      <c r="AW121" s="872"/>
      <c r="AX121" s="872"/>
      <c r="AY121" s="872"/>
      <c r="AZ121" s="873"/>
      <c r="BA121" s="862" t="s">
        <v>505</v>
      </c>
      <c r="BB121" s="863"/>
      <c r="BC121" s="863"/>
      <c r="BD121" s="863"/>
      <c r="BE121" s="863"/>
      <c r="BF121" s="863"/>
      <c r="BG121" s="863"/>
      <c r="BH121" s="863"/>
      <c r="BI121" s="863"/>
      <c r="BJ121" s="863"/>
      <c r="BK121" s="863"/>
      <c r="BL121" s="863"/>
      <c r="BM121" s="863"/>
      <c r="BN121" s="863"/>
      <c r="BO121" s="863"/>
      <c r="BP121" s="863"/>
      <c r="BQ121" s="864"/>
      <c r="BR121" s="845">
        <v>2265165</v>
      </c>
      <c r="BS121" s="846"/>
      <c r="BT121" s="846"/>
      <c r="BU121" s="846"/>
      <c r="BV121" s="846"/>
      <c r="BW121" s="846">
        <v>2354105</v>
      </c>
      <c r="BX121" s="846"/>
      <c r="BY121" s="846"/>
      <c r="BZ121" s="846"/>
      <c r="CA121" s="846"/>
      <c r="CB121" s="846">
        <v>2501256</v>
      </c>
      <c r="CC121" s="846"/>
      <c r="CD121" s="846"/>
      <c r="CE121" s="846"/>
      <c r="CF121" s="846"/>
      <c r="CG121" s="876">
        <v>122.1</v>
      </c>
      <c r="CH121" s="877"/>
      <c r="CI121" s="877"/>
      <c r="CJ121" s="877"/>
      <c r="CK121" s="877"/>
      <c r="CL121" s="893"/>
      <c r="CM121" s="894"/>
      <c r="CN121" s="894"/>
      <c r="CO121" s="894"/>
      <c r="CP121" s="895"/>
      <c r="CQ121" s="883" t="s">
        <v>506</v>
      </c>
      <c r="CR121" s="884"/>
      <c r="CS121" s="884"/>
      <c r="CT121" s="884"/>
      <c r="CU121" s="884"/>
      <c r="CV121" s="884"/>
      <c r="CW121" s="884"/>
      <c r="CX121" s="884"/>
      <c r="CY121" s="884"/>
      <c r="CZ121" s="884"/>
      <c r="DA121" s="884"/>
      <c r="DB121" s="884"/>
      <c r="DC121" s="884"/>
      <c r="DD121" s="884"/>
      <c r="DE121" s="884"/>
      <c r="DF121" s="884"/>
      <c r="DG121" s="885"/>
      <c r="DH121" s="811" t="s">
        <v>497</v>
      </c>
      <c r="DI121" s="810"/>
      <c r="DJ121" s="810"/>
      <c r="DK121" s="810"/>
      <c r="DL121" s="810"/>
      <c r="DM121" s="810" t="s">
        <v>497</v>
      </c>
      <c r="DN121" s="810"/>
      <c r="DO121" s="810"/>
      <c r="DP121" s="810"/>
      <c r="DQ121" s="810"/>
      <c r="DR121" s="810" t="s">
        <v>497</v>
      </c>
      <c r="DS121" s="810"/>
      <c r="DT121" s="810"/>
      <c r="DU121" s="810"/>
      <c r="DV121" s="810"/>
      <c r="DW121" s="834" t="s">
        <v>497</v>
      </c>
      <c r="DX121" s="834"/>
      <c r="DY121" s="834"/>
      <c r="DZ121" s="834"/>
      <c r="EA121" s="835"/>
    </row>
    <row r="122" spans="2:131" ht="22.5" customHeight="1">
      <c r="B122" s="939"/>
      <c r="C122" s="821"/>
      <c r="D122" s="827" t="s">
        <v>491</v>
      </c>
      <c r="E122" s="828"/>
      <c r="F122" s="828"/>
      <c r="G122" s="828"/>
      <c r="H122" s="828"/>
      <c r="I122" s="828"/>
      <c r="J122" s="828"/>
      <c r="K122" s="828"/>
      <c r="L122" s="828"/>
      <c r="M122" s="828"/>
      <c r="N122" s="828"/>
      <c r="O122" s="828"/>
      <c r="P122" s="828"/>
      <c r="Q122" s="828"/>
      <c r="R122" s="828"/>
      <c r="S122" s="828"/>
      <c r="T122" s="828"/>
      <c r="U122" s="828"/>
      <c r="V122" s="828"/>
      <c r="W122" s="828"/>
      <c r="X122" s="828"/>
      <c r="Y122" s="828"/>
      <c r="Z122" s="828"/>
      <c r="AA122" s="829"/>
      <c r="AB122" s="881">
        <v>3001</v>
      </c>
      <c r="AC122" s="879"/>
      <c r="AD122" s="879"/>
      <c r="AE122" s="879"/>
      <c r="AF122" s="880"/>
      <c r="AG122" s="878">
        <v>2949</v>
      </c>
      <c r="AH122" s="879"/>
      <c r="AI122" s="879"/>
      <c r="AJ122" s="879"/>
      <c r="AK122" s="880"/>
      <c r="AL122" s="878">
        <v>2913</v>
      </c>
      <c r="AM122" s="879"/>
      <c r="AN122" s="879"/>
      <c r="AO122" s="879"/>
      <c r="AP122" s="880"/>
      <c r="AQ122" s="905">
        <v>0.1</v>
      </c>
      <c r="AR122" s="906"/>
      <c r="AS122" s="906"/>
      <c r="AT122" s="906"/>
      <c r="AU122" s="907"/>
      <c r="AV122" s="874"/>
      <c r="AW122" s="875"/>
      <c r="AX122" s="875"/>
      <c r="AY122" s="875"/>
      <c r="AZ122" s="875"/>
      <c r="BA122" s="193" t="s">
        <v>213</v>
      </c>
      <c r="BB122" s="193"/>
      <c r="BC122" s="193"/>
      <c r="BD122" s="193"/>
      <c r="BE122" s="193"/>
      <c r="BF122" s="193"/>
      <c r="BG122" s="193"/>
      <c r="BH122" s="193"/>
      <c r="BI122" s="193"/>
      <c r="BJ122" s="193"/>
      <c r="BK122" s="193"/>
      <c r="BL122" s="193"/>
      <c r="BM122" s="193"/>
      <c r="BN122" s="193"/>
      <c r="BO122" s="193"/>
      <c r="BP122" s="799" t="s">
        <v>507</v>
      </c>
      <c r="BQ122" s="800"/>
      <c r="BR122" s="847">
        <v>4414368</v>
      </c>
      <c r="BS122" s="848"/>
      <c r="BT122" s="848"/>
      <c r="BU122" s="848"/>
      <c r="BV122" s="848"/>
      <c r="BW122" s="848">
        <v>4489700</v>
      </c>
      <c r="BX122" s="848"/>
      <c r="BY122" s="848"/>
      <c r="BZ122" s="848"/>
      <c r="CA122" s="848"/>
      <c r="CB122" s="848">
        <v>4353291</v>
      </c>
      <c r="CC122" s="848"/>
      <c r="CD122" s="848"/>
      <c r="CE122" s="848"/>
      <c r="CF122" s="848"/>
      <c r="CG122" s="853"/>
      <c r="CH122" s="854"/>
      <c r="CI122" s="854"/>
      <c r="CJ122" s="854"/>
      <c r="CK122" s="886"/>
      <c r="CL122" s="893"/>
      <c r="CM122" s="894"/>
      <c r="CN122" s="894"/>
      <c r="CO122" s="894"/>
      <c r="CP122" s="895"/>
      <c r="CQ122" s="883" t="s">
        <v>508</v>
      </c>
      <c r="CR122" s="884"/>
      <c r="CS122" s="884"/>
      <c r="CT122" s="884"/>
      <c r="CU122" s="884"/>
      <c r="CV122" s="884"/>
      <c r="CW122" s="884"/>
      <c r="CX122" s="884"/>
      <c r="CY122" s="884"/>
      <c r="CZ122" s="884"/>
      <c r="DA122" s="884"/>
      <c r="DB122" s="884"/>
      <c r="DC122" s="884"/>
      <c r="DD122" s="884"/>
      <c r="DE122" s="884"/>
      <c r="DF122" s="884"/>
      <c r="DG122" s="885"/>
      <c r="DH122" s="811" t="s">
        <v>490</v>
      </c>
      <c r="DI122" s="810"/>
      <c r="DJ122" s="810"/>
      <c r="DK122" s="810"/>
      <c r="DL122" s="810"/>
      <c r="DM122" s="810" t="s">
        <v>490</v>
      </c>
      <c r="DN122" s="810"/>
      <c r="DO122" s="810"/>
      <c r="DP122" s="810"/>
      <c r="DQ122" s="810"/>
      <c r="DR122" s="810" t="s">
        <v>490</v>
      </c>
      <c r="DS122" s="810"/>
      <c r="DT122" s="810"/>
      <c r="DU122" s="810"/>
      <c r="DV122" s="810"/>
      <c r="DW122" s="834" t="s">
        <v>490</v>
      </c>
      <c r="DX122" s="834"/>
      <c r="DY122" s="834"/>
      <c r="DZ122" s="834"/>
      <c r="EA122" s="835"/>
    </row>
    <row r="123" spans="2:131" ht="22.5" customHeight="1">
      <c r="B123" s="939"/>
      <c r="C123" s="821"/>
      <c r="D123" s="827" t="s">
        <v>494</v>
      </c>
      <c r="E123" s="828"/>
      <c r="F123" s="828"/>
      <c r="G123" s="828"/>
      <c r="H123" s="828"/>
      <c r="I123" s="828"/>
      <c r="J123" s="828"/>
      <c r="K123" s="828"/>
      <c r="L123" s="828"/>
      <c r="M123" s="828"/>
      <c r="N123" s="828"/>
      <c r="O123" s="828"/>
      <c r="P123" s="828"/>
      <c r="Q123" s="828"/>
      <c r="R123" s="828"/>
      <c r="S123" s="828"/>
      <c r="T123" s="828"/>
      <c r="U123" s="828"/>
      <c r="V123" s="828"/>
      <c r="W123" s="828"/>
      <c r="X123" s="828"/>
      <c r="Y123" s="828"/>
      <c r="Z123" s="828"/>
      <c r="AA123" s="829"/>
      <c r="AB123" s="881" t="s">
        <v>490</v>
      </c>
      <c r="AC123" s="879"/>
      <c r="AD123" s="879"/>
      <c r="AE123" s="879"/>
      <c r="AF123" s="880"/>
      <c r="AG123" s="878" t="s">
        <v>490</v>
      </c>
      <c r="AH123" s="879"/>
      <c r="AI123" s="879"/>
      <c r="AJ123" s="879"/>
      <c r="AK123" s="880"/>
      <c r="AL123" s="878" t="s">
        <v>490</v>
      </c>
      <c r="AM123" s="879"/>
      <c r="AN123" s="879"/>
      <c r="AO123" s="879"/>
      <c r="AP123" s="880"/>
      <c r="AQ123" s="905" t="s">
        <v>490</v>
      </c>
      <c r="AR123" s="906"/>
      <c r="AS123" s="906"/>
      <c r="AT123" s="906"/>
      <c r="AU123" s="907"/>
      <c r="AV123" s="194" t="s">
        <v>509</v>
      </c>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6"/>
      <c r="BR123" s="933">
        <v>75.7</v>
      </c>
      <c r="BS123" s="882"/>
      <c r="BT123" s="882"/>
      <c r="BU123" s="882"/>
      <c r="BV123" s="882"/>
      <c r="BW123" s="882">
        <v>68.099999999999994</v>
      </c>
      <c r="BX123" s="882"/>
      <c r="BY123" s="882"/>
      <c r="BZ123" s="882"/>
      <c r="CA123" s="882"/>
      <c r="CB123" s="882">
        <v>69.7</v>
      </c>
      <c r="CC123" s="882"/>
      <c r="CD123" s="882"/>
      <c r="CE123" s="882"/>
      <c r="CF123" s="882"/>
      <c r="CG123" s="853"/>
      <c r="CH123" s="854"/>
      <c r="CI123" s="854"/>
      <c r="CJ123" s="854"/>
      <c r="CK123" s="886"/>
      <c r="CL123" s="893"/>
      <c r="CM123" s="894"/>
      <c r="CN123" s="894"/>
      <c r="CO123" s="894"/>
      <c r="CP123" s="895"/>
      <c r="CQ123" s="883" t="s">
        <v>510</v>
      </c>
      <c r="CR123" s="884"/>
      <c r="CS123" s="884"/>
      <c r="CT123" s="884"/>
      <c r="CU123" s="884"/>
      <c r="CV123" s="884"/>
      <c r="CW123" s="884"/>
      <c r="CX123" s="884"/>
      <c r="CY123" s="884"/>
      <c r="CZ123" s="884"/>
      <c r="DA123" s="884"/>
      <c r="DB123" s="884"/>
      <c r="DC123" s="884"/>
      <c r="DD123" s="884"/>
      <c r="DE123" s="884"/>
      <c r="DF123" s="884"/>
      <c r="DG123" s="885"/>
      <c r="DH123" s="811" t="s">
        <v>490</v>
      </c>
      <c r="DI123" s="810"/>
      <c r="DJ123" s="810"/>
      <c r="DK123" s="810"/>
      <c r="DL123" s="810"/>
      <c r="DM123" s="810" t="s">
        <v>490</v>
      </c>
      <c r="DN123" s="810"/>
      <c r="DO123" s="810"/>
      <c r="DP123" s="810"/>
      <c r="DQ123" s="810"/>
      <c r="DR123" s="810" t="s">
        <v>490</v>
      </c>
      <c r="DS123" s="810"/>
      <c r="DT123" s="810"/>
      <c r="DU123" s="810"/>
      <c r="DV123" s="810"/>
      <c r="DW123" s="834" t="s">
        <v>490</v>
      </c>
      <c r="DX123" s="834"/>
      <c r="DY123" s="834"/>
      <c r="DZ123" s="834"/>
      <c r="EA123" s="835"/>
    </row>
    <row r="124" spans="2:131" ht="22.5" customHeight="1">
      <c r="B124" s="939"/>
      <c r="C124" s="821"/>
      <c r="D124" s="827" t="s">
        <v>496</v>
      </c>
      <c r="E124" s="828"/>
      <c r="F124" s="828"/>
      <c r="G124" s="828"/>
      <c r="H124" s="828"/>
      <c r="I124" s="828"/>
      <c r="J124" s="828"/>
      <c r="K124" s="828"/>
      <c r="L124" s="828"/>
      <c r="M124" s="828"/>
      <c r="N124" s="828"/>
      <c r="O124" s="828"/>
      <c r="P124" s="828"/>
      <c r="Q124" s="828"/>
      <c r="R124" s="828"/>
      <c r="S124" s="828"/>
      <c r="T124" s="828"/>
      <c r="U124" s="828"/>
      <c r="V124" s="828"/>
      <c r="W124" s="828"/>
      <c r="X124" s="828"/>
      <c r="Y124" s="828"/>
      <c r="Z124" s="828"/>
      <c r="AA124" s="829"/>
      <c r="AB124" s="881" t="s">
        <v>490</v>
      </c>
      <c r="AC124" s="879"/>
      <c r="AD124" s="879"/>
      <c r="AE124" s="879"/>
      <c r="AF124" s="880"/>
      <c r="AG124" s="878" t="s">
        <v>490</v>
      </c>
      <c r="AH124" s="879"/>
      <c r="AI124" s="879"/>
      <c r="AJ124" s="879"/>
      <c r="AK124" s="880"/>
      <c r="AL124" s="878" t="s">
        <v>490</v>
      </c>
      <c r="AM124" s="879"/>
      <c r="AN124" s="879"/>
      <c r="AO124" s="879"/>
      <c r="AP124" s="880"/>
      <c r="AQ124" s="905" t="s">
        <v>490</v>
      </c>
      <c r="AR124" s="906"/>
      <c r="AS124" s="906"/>
      <c r="AT124" s="906"/>
      <c r="AU124" s="907"/>
      <c r="AV124" s="197"/>
      <c r="AW124" s="198"/>
      <c r="AX124" s="198"/>
      <c r="AY124" s="198"/>
      <c r="AZ124" s="198"/>
      <c r="BA124" s="198"/>
      <c r="BB124" s="198"/>
      <c r="BC124" s="198"/>
      <c r="BD124" s="198"/>
      <c r="BE124" s="198"/>
      <c r="BF124" s="198"/>
      <c r="BG124" s="198"/>
      <c r="BH124" s="198"/>
      <c r="BI124" s="198"/>
      <c r="BJ124" s="198"/>
      <c r="BK124" s="198"/>
      <c r="BL124" s="198"/>
      <c r="BM124" s="198"/>
      <c r="BN124" s="198"/>
      <c r="BO124" s="198"/>
      <c r="BP124" s="198"/>
      <c r="BQ124" s="198"/>
      <c r="BR124" s="198"/>
      <c r="BS124" s="198"/>
      <c r="BT124" s="198"/>
      <c r="BU124" s="198"/>
      <c r="BV124" s="198"/>
      <c r="BW124" s="198"/>
      <c r="BX124" s="198"/>
      <c r="BY124" s="198"/>
      <c r="BZ124" s="198"/>
      <c r="CA124" s="198"/>
      <c r="CB124" s="198"/>
      <c r="CC124" s="198"/>
      <c r="CD124" s="198"/>
      <c r="CE124" s="198"/>
      <c r="CF124" s="198"/>
      <c r="CG124" s="198"/>
      <c r="CH124" s="198"/>
      <c r="CI124" s="198"/>
      <c r="CJ124" s="198"/>
      <c r="CK124" s="198"/>
      <c r="CL124" s="896"/>
      <c r="CM124" s="897"/>
      <c r="CN124" s="897"/>
      <c r="CO124" s="897"/>
      <c r="CP124" s="898"/>
      <c r="CQ124" s="899" t="s">
        <v>511</v>
      </c>
      <c r="CR124" s="900"/>
      <c r="CS124" s="900"/>
      <c r="CT124" s="900"/>
      <c r="CU124" s="900"/>
      <c r="CV124" s="900"/>
      <c r="CW124" s="900"/>
      <c r="CX124" s="900"/>
      <c r="CY124" s="900"/>
      <c r="CZ124" s="900"/>
      <c r="DA124" s="900"/>
      <c r="DB124" s="900"/>
      <c r="DC124" s="900"/>
      <c r="DD124" s="900"/>
      <c r="DE124" s="900"/>
      <c r="DF124" s="900"/>
      <c r="DG124" s="901"/>
      <c r="DH124" s="845" t="s">
        <v>490</v>
      </c>
      <c r="DI124" s="846"/>
      <c r="DJ124" s="846"/>
      <c r="DK124" s="846"/>
      <c r="DL124" s="846"/>
      <c r="DM124" s="846" t="s">
        <v>490</v>
      </c>
      <c r="DN124" s="846"/>
      <c r="DO124" s="846"/>
      <c r="DP124" s="846"/>
      <c r="DQ124" s="846"/>
      <c r="DR124" s="846" t="s">
        <v>490</v>
      </c>
      <c r="DS124" s="846"/>
      <c r="DT124" s="846"/>
      <c r="DU124" s="846"/>
      <c r="DV124" s="846"/>
      <c r="DW124" s="860" t="s">
        <v>490</v>
      </c>
      <c r="DX124" s="860"/>
      <c r="DY124" s="860"/>
      <c r="DZ124" s="860"/>
      <c r="EA124" s="861"/>
    </row>
    <row r="125" spans="2:131" ht="22.5" customHeight="1">
      <c r="B125" s="939"/>
      <c r="C125" s="821"/>
      <c r="D125" s="827" t="s">
        <v>500</v>
      </c>
      <c r="E125" s="828"/>
      <c r="F125" s="828"/>
      <c r="G125" s="828"/>
      <c r="H125" s="828"/>
      <c r="I125" s="828"/>
      <c r="J125" s="828"/>
      <c r="K125" s="828"/>
      <c r="L125" s="828"/>
      <c r="M125" s="828"/>
      <c r="N125" s="828"/>
      <c r="O125" s="828"/>
      <c r="P125" s="828"/>
      <c r="Q125" s="828"/>
      <c r="R125" s="828"/>
      <c r="S125" s="828"/>
      <c r="T125" s="828"/>
      <c r="U125" s="828"/>
      <c r="V125" s="828"/>
      <c r="W125" s="828"/>
      <c r="X125" s="828"/>
      <c r="Y125" s="828"/>
      <c r="Z125" s="828"/>
      <c r="AA125" s="829"/>
      <c r="AB125" s="881">
        <v>68004</v>
      </c>
      <c r="AC125" s="879"/>
      <c r="AD125" s="879"/>
      <c r="AE125" s="879"/>
      <c r="AF125" s="880"/>
      <c r="AG125" s="878">
        <v>67760</v>
      </c>
      <c r="AH125" s="879"/>
      <c r="AI125" s="879"/>
      <c r="AJ125" s="879"/>
      <c r="AK125" s="880"/>
      <c r="AL125" s="878">
        <v>67896</v>
      </c>
      <c r="AM125" s="879"/>
      <c r="AN125" s="879"/>
      <c r="AO125" s="879"/>
      <c r="AP125" s="880"/>
      <c r="AQ125" s="905">
        <v>3.3</v>
      </c>
      <c r="AR125" s="906"/>
      <c r="AS125" s="906"/>
      <c r="AT125" s="906"/>
      <c r="AU125" s="907"/>
      <c r="AV125" s="199"/>
      <c r="AW125" s="199"/>
      <c r="AX125" s="199"/>
      <c r="AY125" s="199"/>
      <c r="AZ125" s="199"/>
      <c r="BA125" s="199"/>
      <c r="BB125" s="199"/>
      <c r="BC125" s="199"/>
      <c r="BD125" s="199"/>
      <c r="BE125" s="199"/>
      <c r="BF125" s="199"/>
      <c r="BG125" s="199"/>
      <c r="BH125" s="199"/>
      <c r="BI125" s="199"/>
      <c r="BJ125" s="199"/>
      <c r="BK125" s="199"/>
      <c r="BL125" s="199"/>
      <c r="BM125" s="199"/>
      <c r="BN125" s="199"/>
      <c r="BO125" s="199"/>
      <c r="BP125" s="199"/>
      <c r="BQ125" s="199"/>
      <c r="BR125" s="199"/>
      <c r="BS125" s="199"/>
      <c r="BT125" s="199"/>
      <c r="BU125" s="199"/>
      <c r="BV125" s="199"/>
      <c r="BW125" s="199"/>
      <c r="BX125" s="199"/>
      <c r="BY125" s="199"/>
      <c r="BZ125" s="199"/>
      <c r="CA125" s="199"/>
      <c r="CB125" s="199"/>
      <c r="CC125" s="199"/>
      <c r="CD125" s="199"/>
      <c r="CE125" s="200"/>
      <c r="CF125" s="200"/>
      <c r="CG125" s="200"/>
      <c r="CH125" s="201"/>
      <c r="CI125" s="201"/>
      <c r="CJ125" s="201"/>
      <c r="CK125" s="201"/>
      <c r="CL125" s="890" t="s">
        <v>512</v>
      </c>
      <c r="CM125" s="891"/>
      <c r="CN125" s="891"/>
      <c r="CO125" s="891"/>
      <c r="CP125" s="892"/>
      <c r="CQ125" s="830" t="s">
        <v>513</v>
      </c>
      <c r="CR125" s="808"/>
      <c r="CS125" s="808"/>
      <c r="CT125" s="808"/>
      <c r="CU125" s="808"/>
      <c r="CV125" s="808"/>
      <c r="CW125" s="808"/>
      <c r="CX125" s="808"/>
      <c r="CY125" s="808"/>
      <c r="CZ125" s="808"/>
      <c r="DA125" s="808"/>
      <c r="DB125" s="808"/>
      <c r="DC125" s="808"/>
      <c r="DD125" s="808"/>
      <c r="DE125" s="808"/>
      <c r="DF125" s="808"/>
      <c r="DG125" s="809"/>
      <c r="DH125" s="803" t="s">
        <v>497</v>
      </c>
      <c r="DI125" s="804"/>
      <c r="DJ125" s="804"/>
      <c r="DK125" s="804"/>
      <c r="DL125" s="804"/>
      <c r="DM125" s="804" t="s">
        <v>497</v>
      </c>
      <c r="DN125" s="804"/>
      <c r="DO125" s="804"/>
      <c r="DP125" s="804"/>
      <c r="DQ125" s="804"/>
      <c r="DR125" s="804" t="s">
        <v>497</v>
      </c>
      <c r="DS125" s="804"/>
      <c r="DT125" s="804"/>
      <c r="DU125" s="804"/>
      <c r="DV125" s="804"/>
      <c r="DW125" s="812" t="s">
        <v>497</v>
      </c>
      <c r="DX125" s="812"/>
      <c r="DY125" s="812"/>
      <c r="DZ125" s="812"/>
      <c r="EA125" s="813"/>
    </row>
    <row r="126" spans="2:131" ht="22.5" customHeight="1">
      <c r="B126" s="940"/>
      <c r="C126" s="823"/>
      <c r="D126" s="914" t="s">
        <v>401</v>
      </c>
      <c r="E126" s="915"/>
      <c r="F126" s="915"/>
      <c r="G126" s="915"/>
      <c r="H126" s="915"/>
      <c r="I126" s="915"/>
      <c r="J126" s="915"/>
      <c r="K126" s="915"/>
      <c r="L126" s="915"/>
      <c r="M126" s="915"/>
      <c r="N126" s="915"/>
      <c r="O126" s="915"/>
      <c r="P126" s="915"/>
      <c r="Q126" s="915"/>
      <c r="R126" s="915"/>
      <c r="S126" s="915"/>
      <c r="T126" s="915"/>
      <c r="U126" s="915"/>
      <c r="V126" s="915"/>
      <c r="W126" s="915"/>
      <c r="X126" s="915"/>
      <c r="Y126" s="915"/>
      <c r="Z126" s="915"/>
      <c r="AA126" s="916"/>
      <c r="AB126" s="929" t="s">
        <v>490</v>
      </c>
      <c r="AC126" s="923"/>
      <c r="AD126" s="923"/>
      <c r="AE126" s="923"/>
      <c r="AF126" s="924"/>
      <c r="AG126" s="922" t="s">
        <v>490</v>
      </c>
      <c r="AH126" s="923"/>
      <c r="AI126" s="923"/>
      <c r="AJ126" s="923"/>
      <c r="AK126" s="924"/>
      <c r="AL126" s="922" t="s">
        <v>490</v>
      </c>
      <c r="AM126" s="923"/>
      <c r="AN126" s="923"/>
      <c r="AO126" s="923"/>
      <c r="AP126" s="924"/>
      <c r="AQ126" s="925" t="s">
        <v>490</v>
      </c>
      <c r="AR126" s="926"/>
      <c r="AS126" s="926"/>
      <c r="AT126" s="926"/>
      <c r="AU126" s="927"/>
      <c r="AV126" s="199"/>
      <c r="AW126" s="199"/>
      <c r="AX126" s="199"/>
      <c r="AY126" s="199"/>
      <c r="AZ126" s="199"/>
      <c r="BA126" s="199"/>
      <c r="BB126" s="199"/>
      <c r="BC126" s="199"/>
      <c r="BD126" s="199"/>
      <c r="BE126" s="199"/>
      <c r="BF126" s="199"/>
      <c r="BG126" s="199"/>
      <c r="BH126" s="199"/>
      <c r="BI126" s="199"/>
      <c r="BJ126" s="199"/>
      <c r="BK126" s="199"/>
      <c r="BL126" s="199"/>
      <c r="BM126" s="199"/>
      <c r="BN126" s="199"/>
      <c r="BO126" s="199"/>
      <c r="BP126" s="199"/>
      <c r="BQ126" s="199"/>
      <c r="BR126" s="199"/>
      <c r="BS126" s="199"/>
      <c r="BT126" s="199"/>
      <c r="BU126" s="199"/>
      <c r="BV126" s="199"/>
      <c r="BW126" s="199"/>
      <c r="BX126" s="199"/>
      <c r="BY126" s="199"/>
      <c r="BZ126" s="199"/>
      <c r="CA126" s="199"/>
      <c r="CB126" s="199"/>
      <c r="CC126" s="199"/>
      <c r="CD126" s="199"/>
      <c r="CE126" s="200"/>
      <c r="CF126" s="200"/>
      <c r="CG126" s="200"/>
      <c r="CH126" s="201"/>
      <c r="CI126" s="201"/>
      <c r="CJ126" s="201"/>
      <c r="CK126" s="201"/>
      <c r="CL126" s="893"/>
      <c r="CM126" s="894"/>
      <c r="CN126" s="894"/>
      <c r="CO126" s="894"/>
      <c r="CP126" s="895"/>
      <c r="CQ126" s="831" t="s">
        <v>514</v>
      </c>
      <c r="CR126" s="832"/>
      <c r="CS126" s="832"/>
      <c r="CT126" s="832"/>
      <c r="CU126" s="832"/>
      <c r="CV126" s="832"/>
      <c r="CW126" s="832"/>
      <c r="CX126" s="832"/>
      <c r="CY126" s="832"/>
      <c r="CZ126" s="832"/>
      <c r="DA126" s="832"/>
      <c r="DB126" s="832"/>
      <c r="DC126" s="832"/>
      <c r="DD126" s="832"/>
      <c r="DE126" s="832"/>
      <c r="DF126" s="832"/>
      <c r="DG126" s="833"/>
      <c r="DH126" s="811" t="s">
        <v>497</v>
      </c>
      <c r="DI126" s="810"/>
      <c r="DJ126" s="810"/>
      <c r="DK126" s="810"/>
      <c r="DL126" s="810"/>
      <c r="DM126" s="810" t="s">
        <v>497</v>
      </c>
      <c r="DN126" s="810"/>
      <c r="DO126" s="810"/>
      <c r="DP126" s="810"/>
      <c r="DQ126" s="810"/>
      <c r="DR126" s="810" t="s">
        <v>497</v>
      </c>
      <c r="DS126" s="810"/>
      <c r="DT126" s="810"/>
      <c r="DU126" s="810"/>
      <c r="DV126" s="810"/>
      <c r="DW126" s="834" t="s">
        <v>497</v>
      </c>
      <c r="DX126" s="834"/>
      <c r="DY126" s="834"/>
      <c r="DZ126" s="834"/>
      <c r="EA126" s="835"/>
    </row>
    <row r="127" spans="2:131" ht="22.5" customHeight="1">
      <c r="B127" s="990" t="s">
        <v>144</v>
      </c>
      <c r="C127" s="983"/>
      <c r="D127" s="983"/>
      <c r="E127" s="983"/>
      <c r="F127" s="983"/>
      <c r="G127" s="983"/>
      <c r="H127" s="983"/>
      <c r="I127" s="983"/>
      <c r="J127" s="983"/>
      <c r="K127" s="983"/>
      <c r="L127" s="983"/>
      <c r="M127" s="983"/>
      <c r="N127" s="983"/>
      <c r="O127" s="983"/>
      <c r="P127" s="983"/>
      <c r="Q127" s="983"/>
      <c r="R127" s="983"/>
      <c r="S127" s="983"/>
      <c r="T127" s="983"/>
      <c r="U127" s="983"/>
      <c r="V127" s="983"/>
      <c r="W127" s="983"/>
      <c r="X127" s="943" t="s">
        <v>515</v>
      </c>
      <c r="Y127" s="943"/>
      <c r="Z127" s="943"/>
      <c r="AA127" s="944"/>
      <c r="AB127" s="849">
        <v>2128002</v>
      </c>
      <c r="AC127" s="850"/>
      <c r="AD127" s="850"/>
      <c r="AE127" s="850"/>
      <c r="AF127" s="851"/>
      <c r="AG127" s="852">
        <v>2181568</v>
      </c>
      <c r="AH127" s="850"/>
      <c r="AI127" s="850"/>
      <c r="AJ127" s="850"/>
      <c r="AK127" s="851"/>
      <c r="AL127" s="852">
        <v>2238968</v>
      </c>
      <c r="AM127" s="850"/>
      <c r="AN127" s="850"/>
      <c r="AO127" s="850"/>
      <c r="AP127" s="851"/>
      <c r="AQ127" s="930"/>
      <c r="AR127" s="931"/>
      <c r="AS127" s="931"/>
      <c r="AT127" s="931"/>
      <c r="AU127" s="932"/>
      <c r="AV127" s="199"/>
      <c r="AW127" s="199"/>
      <c r="AX127" s="199"/>
      <c r="AY127" s="199"/>
      <c r="AZ127" s="199"/>
      <c r="BA127" s="199"/>
      <c r="BB127" s="199"/>
      <c r="BC127" s="199"/>
      <c r="BD127" s="199"/>
      <c r="BE127" s="199"/>
      <c r="BF127" s="199"/>
      <c r="BG127" s="199"/>
      <c r="BH127" s="199"/>
      <c r="BI127" s="199"/>
      <c r="BJ127" s="199"/>
      <c r="BK127" s="199"/>
      <c r="BL127" s="199"/>
      <c r="BM127" s="199"/>
      <c r="BN127" s="199"/>
      <c r="BO127" s="200"/>
      <c r="BP127" s="200"/>
      <c r="BQ127" s="200"/>
      <c r="BR127" s="200"/>
      <c r="BS127" s="200"/>
      <c r="BT127" s="200"/>
      <c r="BU127" s="200"/>
      <c r="BV127" s="200"/>
      <c r="BW127" s="200"/>
      <c r="BX127" s="200"/>
      <c r="BY127" s="200"/>
      <c r="BZ127" s="200"/>
      <c r="CA127" s="200"/>
      <c r="CB127" s="200"/>
      <c r="CC127" s="200"/>
      <c r="CD127" s="200"/>
      <c r="CE127" s="200"/>
      <c r="CF127" s="200"/>
      <c r="CG127" s="200"/>
      <c r="CH127" s="201"/>
      <c r="CI127" s="201"/>
      <c r="CJ127" s="201"/>
      <c r="CK127" s="201"/>
      <c r="CL127" s="896"/>
      <c r="CM127" s="897"/>
      <c r="CN127" s="897"/>
      <c r="CO127" s="897"/>
      <c r="CP127" s="898"/>
      <c r="CQ127" s="862" t="s">
        <v>516</v>
      </c>
      <c r="CR127" s="863"/>
      <c r="CS127" s="863"/>
      <c r="CT127" s="863"/>
      <c r="CU127" s="863"/>
      <c r="CV127" s="863"/>
      <c r="CW127" s="863"/>
      <c r="CX127" s="863"/>
      <c r="CY127" s="863"/>
      <c r="CZ127" s="863"/>
      <c r="DA127" s="863"/>
      <c r="DB127" s="863"/>
      <c r="DC127" s="863"/>
      <c r="DD127" s="863"/>
      <c r="DE127" s="863"/>
      <c r="DF127" s="863"/>
      <c r="DG127" s="864"/>
      <c r="DH127" s="845">
        <v>76843</v>
      </c>
      <c r="DI127" s="846"/>
      <c r="DJ127" s="846"/>
      <c r="DK127" s="846"/>
      <c r="DL127" s="846"/>
      <c r="DM127" s="846">
        <v>22938</v>
      </c>
      <c r="DN127" s="846"/>
      <c r="DO127" s="846"/>
      <c r="DP127" s="846"/>
      <c r="DQ127" s="846"/>
      <c r="DR127" s="846">
        <v>24714</v>
      </c>
      <c r="DS127" s="846"/>
      <c r="DT127" s="846"/>
      <c r="DU127" s="846"/>
      <c r="DV127" s="846"/>
      <c r="DW127" s="860">
        <v>1.2</v>
      </c>
      <c r="DX127" s="860"/>
      <c r="DY127" s="860"/>
      <c r="DZ127" s="860"/>
      <c r="EA127" s="861"/>
    </row>
    <row r="128" spans="2:131" ht="22.5" customHeight="1">
      <c r="B128" s="961" t="s">
        <v>517</v>
      </c>
      <c r="C128" s="962"/>
      <c r="D128" s="962"/>
      <c r="E128" s="962"/>
      <c r="F128" s="962"/>
      <c r="G128" s="962"/>
      <c r="H128" s="962"/>
      <c r="I128" s="962"/>
      <c r="J128" s="962"/>
      <c r="K128" s="962"/>
      <c r="L128" s="962"/>
      <c r="M128" s="962"/>
      <c r="N128" s="962"/>
      <c r="O128" s="962"/>
      <c r="P128" s="962"/>
      <c r="Q128" s="962"/>
      <c r="R128" s="962"/>
      <c r="S128" s="962"/>
      <c r="T128" s="962"/>
      <c r="U128" s="962"/>
      <c r="V128" s="962"/>
      <c r="W128" s="962"/>
      <c r="X128" s="977" t="s">
        <v>518</v>
      </c>
      <c r="Y128" s="977"/>
      <c r="Z128" s="977"/>
      <c r="AA128" s="978"/>
      <c r="AB128" s="881">
        <v>173482</v>
      </c>
      <c r="AC128" s="879"/>
      <c r="AD128" s="879"/>
      <c r="AE128" s="879"/>
      <c r="AF128" s="880"/>
      <c r="AG128" s="878">
        <v>181506</v>
      </c>
      <c r="AH128" s="879"/>
      <c r="AI128" s="879"/>
      <c r="AJ128" s="879"/>
      <c r="AK128" s="880"/>
      <c r="AL128" s="878">
        <v>191201</v>
      </c>
      <c r="AM128" s="879"/>
      <c r="AN128" s="879"/>
      <c r="AO128" s="879"/>
      <c r="AP128" s="880"/>
      <c r="AQ128" s="902"/>
      <c r="AR128" s="903"/>
      <c r="AS128" s="903"/>
      <c r="AT128" s="903"/>
      <c r="AU128" s="904"/>
      <c r="AV128" s="199"/>
      <c r="AW128" s="199"/>
      <c r="AX128" s="199"/>
      <c r="AY128" s="199"/>
      <c r="AZ128" s="199"/>
      <c r="BA128" s="199"/>
      <c r="BB128" s="199"/>
      <c r="BC128" s="199"/>
      <c r="BD128" s="199"/>
      <c r="BE128" s="199"/>
      <c r="BF128" s="199"/>
      <c r="BG128" s="199"/>
      <c r="BH128" s="199"/>
      <c r="BI128" s="199"/>
      <c r="BJ128" s="199"/>
      <c r="BK128" s="199"/>
      <c r="BL128" s="199"/>
      <c r="BM128" s="199"/>
      <c r="BN128" s="199"/>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c r="CX128" s="200"/>
      <c r="CY128" s="200"/>
      <c r="CZ128" s="200"/>
      <c r="DA128" s="200"/>
      <c r="DB128" s="200"/>
      <c r="DC128" s="200"/>
      <c r="DD128" s="200"/>
      <c r="DE128" s="200"/>
      <c r="DF128" s="200"/>
      <c r="DG128" s="200"/>
      <c r="DH128" s="200"/>
      <c r="DI128" s="200"/>
      <c r="DJ128" s="200"/>
      <c r="DK128" s="200"/>
      <c r="DL128" s="200"/>
      <c r="DM128" s="200"/>
      <c r="DN128" s="200"/>
      <c r="DO128" s="200"/>
      <c r="DP128" s="200"/>
      <c r="DQ128" s="202"/>
      <c r="DR128" s="202"/>
      <c r="DS128" s="202"/>
      <c r="DT128" s="202"/>
      <c r="DU128" s="202"/>
      <c r="DV128" s="202"/>
      <c r="DW128" s="202"/>
      <c r="DX128" s="202"/>
      <c r="DY128" s="202"/>
      <c r="DZ128" s="202"/>
      <c r="EA128" s="203"/>
    </row>
    <row r="129" spans="2:131" ht="22.5" customHeight="1">
      <c r="B129" s="959" t="s">
        <v>519</v>
      </c>
      <c r="C129" s="960"/>
      <c r="D129" s="960"/>
      <c r="E129" s="960"/>
      <c r="F129" s="960"/>
      <c r="G129" s="960"/>
      <c r="H129" s="960"/>
      <c r="I129" s="960"/>
      <c r="J129" s="960"/>
      <c r="K129" s="960"/>
      <c r="L129" s="960"/>
      <c r="M129" s="960"/>
      <c r="N129" s="960"/>
      <c r="O129" s="960"/>
      <c r="P129" s="960"/>
      <c r="Q129" s="960"/>
      <c r="R129" s="960"/>
      <c r="S129" s="960"/>
      <c r="T129" s="960"/>
      <c r="U129" s="960"/>
      <c r="V129" s="960"/>
      <c r="W129" s="960"/>
      <c r="X129" s="957" t="s">
        <v>520</v>
      </c>
      <c r="Y129" s="957"/>
      <c r="Z129" s="957"/>
      <c r="AA129" s="958"/>
      <c r="AB129" s="929">
        <v>1954520</v>
      </c>
      <c r="AC129" s="923"/>
      <c r="AD129" s="923"/>
      <c r="AE129" s="923"/>
      <c r="AF129" s="924"/>
      <c r="AG129" s="922">
        <v>2000062</v>
      </c>
      <c r="AH129" s="923"/>
      <c r="AI129" s="923"/>
      <c r="AJ129" s="923"/>
      <c r="AK129" s="924"/>
      <c r="AL129" s="922">
        <v>2047767</v>
      </c>
      <c r="AM129" s="923"/>
      <c r="AN129" s="923"/>
      <c r="AO129" s="923"/>
      <c r="AP129" s="924"/>
      <c r="AQ129" s="857"/>
      <c r="AR129" s="858"/>
      <c r="AS129" s="858"/>
      <c r="AT129" s="858"/>
      <c r="AU129" s="921"/>
      <c r="AV129" s="199"/>
      <c r="AW129" s="199"/>
      <c r="AX129" s="199"/>
      <c r="AY129" s="199"/>
      <c r="AZ129" s="199"/>
      <c r="BA129" s="199"/>
      <c r="BB129" s="199"/>
      <c r="BC129" s="199"/>
      <c r="BD129" s="199"/>
      <c r="BE129" s="199"/>
      <c r="BF129" s="199"/>
      <c r="BG129" s="199"/>
      <c r="BH129" s="199"/>
      <c r="BI129" s="199"/>
      <c r="BJ129" s="199"/>
      <c r="BK129" s="199"/>
      <c r="BL129" s="199"/>
      <c r="BM129" s="199"/>
      <c r="BN129" s="199"/>
      <c r="BO129" s="200"/>
      <c r="BP129" s="200"/>
      <c r="BQ129" s="200"/>
      <c r="BR129" s="200"/>
      <c r="BS129" s="200"/>
      <c r="BT129" s="200"/>
      <c r="BU129" s="200"/>
      <c r="BV129" s="200"/>
      <c r="BW129" s="200"/>
      <c r="BX129" s="200"/>
      <c r="BY129" s="200"/>
      <c r="BZ129" s="200"/>
      <c r="CA129" s="200"/>
      <c r="CB129" s="200"/>
      <c r="CC129" s="200"/>
      <c r="CD129" s="200"/>
      <c r="CE129" s="200"/>
      <c r="CF129" s="200"/>
      <c r="CG129" s="200"/>
      <c r="CH129" s="200"/>
      <c r="CI129" s="200"/>
      <c r="CJ129" s="200"/>
      <c r="CK129" s="200"/>
      <c r="CL129" s="200"/>
      <c r="CM129" s="200"/>
      <c r="CN129" s="200"/>
      <c r="CO129" s="200"/>
      <c r="CP129" s="200"/>
      <c r="CQ129" s="200"/>
      <c r="CR129" s="200"/>
      <c r="CS129" s="200"/>
      <c r="CT129" s="200"/>
      <c r="CU129" s="200"/>
      <c r="CV129" s="200"/>
      <c r="CW129" s="200"/>
      <c r="CX129" s="200"/>
      <c r="CY129" s="200"/>
      <c r="CZ129" s="200"/>
      <c r="DA129" s="200"/>
      <c r="DB129" s="200"/>
      <c r="DC129" s="200"/>
      <c r="DD129" s="200"/>
      <c r="DE129" s="200"/>
      <c r="DF129" s="200"/>
      <c r="DG129" s="200"/>
      <c r="DH129" s="200"/>
      <c r="DI129" s="200"/>
      <c r="DJ129" s="200"/>
      <c r="DK129" s="200"/>
      <c r="DL129" s="200"/>
      <c r="DM129" s="200"/>
      <c r="DN129" s="200"/>
      <c r="DO129" s="200"/>
      <c r="DP129" s="200"/>
      <c r="DQ129" s="202"/>
      <c r="DR129" s="202"/>
      <c r="DS129" s="202"/>
      <c r="DT129" s="202"/>
      <c r="DU129" s="202"/>
      <c r="DV129" s="202"/>
      <c r="DW129" s="202"/>
      <c r="DX129" s="202"/>
      <c r="DY129" s="202"/>
      <c r="DZ129" s="202"/>
      <c r="EA129" s="203"/>
    </row>
    <row r="130" spans="2:131" ht="22.5" customHeight="1">
      <c r="B130" s="981" t="s">
        <v>521</v>
      </c>
      <c r="C130" s="982"/>
      <c r="D130" s="983"/>
      <c r="E130" s="983"/>
      <c r="F130" s="983"/>
      <c r="G130" s="983"/>
      <c r="H130" s="983"/>
      <c r="I130" s="983"/>
      <c r="J130" s="983"/>
      <c r="K130" s="983"/>
      <c r="L130" s="983"/>
      <c r="M130" s="983"/>
      <c r="N130" s="983"/>
      <c r="O130" s="983"/>
      <c r="P130" s="983"/>
      <c r="Q130" s="983"/>
      <c r="R130" s="983"/>
      <c r="S130" s="983"/>
      <c r="T130" s="983"/>
      <c r="U130" s="983"/>
      <c r="V130" s="983"/>
      <c r="W130" s="955" t="s">
        <v>522</v>
      </c>
      <c r="X130" s="955"/>
      <c r="Y130" s="955"/>
      <c r="Z130" s="955"/>
      <c r="AA130" s="956"/>
      <c r="AB130" s="951">
        <v>9.7792808460000007</v>
      </c>
      <c r="AC130" s="952"/>
      <c r="AD130" s="952"/>
      <c r="AE130" s="952"/>
      <c r="AF130" s="953"/>
      <c r="AG130" s="954">
        <v>10.94686065</v>
      </c>
      <c r="AH130" s="952"/>
      <c r="AI130" s="952"/>
      <c r="AJ130" s="952"/>
      <c r="AK130" s="953"/>
      <c r="AL130" s="954">
        <v>11.260753790000001</v>
      </c>
      <c r="AM130" s="952"/>
      <c r="AN130" s="952"/>
      <c r="AO130" s="952"/>
      <c r="AP130" s="953"/>
      <c r="AQ130" s="853"/>
      <c r="AR130" s="854"/>
      <c r="AS130" s="854"/>
      <c r="AT130" s="854"/>
      <c r="AU130" s="855"/>
      <c r="AV130" s="199"/>
      <c r="AW130" s="199"/>
      <c r="AX130" s="199"/>
      <c r="AY130" s="199"/>
      <c r="AZ130" s="199"/>
      <c r="BA130" s="199"/>
      <c r="BB130" s="199"/>
      <c r="BC130" s="199"/>
      <c r="BD130" s="199"/>
      <c r="BE130" s="199"/>
      <c r="BF130" s="199"/>
      <c r="BG130" s="199"/>
      <c r="BH130" s="199"/>
      <c r="BI130" s="199"/>
      <c r="BJ130" s="199"/>
      <c r="BK130" s="199"/>
      <c r="BL130" s="199"/>
      <c r="BM130" s="199"/>
      <c r="BN130" s="199"/>
      <c r="BO130" s="200"/>
      <c r="BP130" s="200"/>
      <c r="BQ130" s="200"/>
      <c r="BR130" s="200"/>
      <c r="BS130" s="200"/>
      <c r="BT130" s="200"/>
      <c r="BU130" s="200"/>
      <c r="BV130" s="200"/>
      <c r="BW130" s="200"/>
      <c r="BX130" s="200"/>
      <c r="BY130" s="200"/>
      <c r="BZ130" s="200"/>
      <c r="CA130" s="200"/>
      <c r="CB130" s="200"/>
      <c r="CC130" s="200"/>
      <c r="CD130" s="200"/>
      <c r="CE130" s="200"/>
      <c r="CF130" s="200"/>
      <c r="CG130" s="200"/>
      <c r="CH130" s="200"/>
      <c r="CI130" s="200"/>
      <c r="CJ130" s="200"/>
      <c r="CK130" s="200"/>
      <c r="CL130" s="200"/>
      <c r="CM130" s="200"/>
      <c r="CN130" s="200"/>
      <c r="CO130" s="200"/>
      <c r="CP130" s="200"/>
      <c r="CQ130" s="200"/>
      <c r="CR130" s="200"/>
      <c r="CS130" s="200"/>
      <c r="CT130" s="200"/>
      <c r="CU130" s="200"/>
      <c r="CV130" s="200"/>
      <c r="CW130" s="200"/>
      <c r="CX130" s="200"/>
      <c r="CY130" s="200"/>
      <c r="CZ130" s="200"/>
      <c r="DA130" s="200"/>
      <c r="DB130" s="200"/>
      <c r="DC130" s="200"/>
      <c r="DD130" s="200"/>
      <c r="DE130" s="200"/>
      <c r="DF130" s="200"/>
      <c r="DG130" s="200"/>
      <c r="DH130" s="200"/>
      <c r="DI130" s="200"/>
      <c r="DJ130" s="200"/>
      <c r="DK130" s="200"/>
      <c r="DL130" s="200"/>
      <c r="DM130" s="200"/>
      <c r="DN130" s="200"/>
      <c r="DO130" s="200"/>
      <c r="DP130" s="200"/>
      <c r="DQ130" s="202"/>
      <c r="DR130" s="202"/>
      <c r="DS130" s="202"/>
      <c r="DT130" s="202"/>
      <c r="DU130" s="202"/>
      <c r="DV130" s="202"/>
      <c r="DW130" s="202"/>
      <c r="DX130" s="202"/>
      <c r="DY130" s="202"/>
      <c r="DZ130" s="202"/>
      <c r="EA130" s="203"/>
    </row>
    <row r="131" spans="2:131" ht="22.5" customHeight="1" thickBot="1">
      <c r="B131" s="984"/>
      <c r="C131" s="985"/>
      <c r="D131" s="985"/>
      <c r="E131" s="985"/>
      <c r="F131" s="985"/>
      <c r="G131" s="985"/>
      <c r="H131" s="985"/>
      <c r="I131" s="985"/>
      <c r="J131" s="985"/>
      <c r="K131" s="985"/>
      <c r="L131" s="985"/>
      <c r="M131" s="985"/>
      <c r="N131" s="985"/>
      <c r="O131" s="985"/>
      <c r="P131" s="985"/>
      <c r="Q131" s="985"/>
      <c r="R131" s="985"/>
      <c r="S131" s="985"/>
      <c r="T131" s="985"/>
      <c r="U131" s="985"/>
      <c r="V131" s="985"/>
      <c r="W131" s="979" t="s">
        <v>523</v>
      </c>
      <c r="X131" s="979"/>
      <c r="Y131" s="979"/>
      <c r="Z131" s="979"/>
      <c r="AA131" s="980"/>
      <c r="AB131" s="945">
        <v>10</v>
      </c>
      <c r="AC131" s="946"/>
      <c r="AD131" s="946"/>
      <c r="AE131" s="946"/>
      <c r="AF131" s="947"/>
      <c r="AG131" s="945">
        <v>10.199999999999999</v>
      </c>
      <c r="AH131" s="946"/>
      <c r="AI131" s="946"/>
      <c r="AJ131" s="946"/>
      <c r="AK131" s="947"/>
      <c r="AL131" s="945">
        <v>10.6</v>
      </c>
      <c r="AM131" s="946"/>
      <c r="AN131" s="946"/>
      <c r="AO131" s="946"/>
      <c r="AP131" s="947"/>
      <c r="AQ131" s="948"/>
      <c r="AR131" s="949"/>
      <c r="AS131" s="949"/>
      <c r="AT131" s="949"/>
      <c r="AU131" s="950"/>
      <c r="AV131" s="204"/>
      <c r="AW131" s="205"/>
      <c r="AX131" s="205"/>
      <c r="AY131" s="205"/>
      <c r="AZ131" s="205"/>
      <c r="BA131" s="205"/>
      <c r="BB131" s="205"/>
      <c r="BC131" s="205"/>
      <c r="BD131" s="205"/>
      <c r="BE131" s="205"/>
      <c r="BF131" s="205"/>
      <c r="BG131" s="205"/>
      <c r="BH131" s="205"/>
      <c r="BI131" s="205"/>
      <c r="BJ131" s="205"/>
      <c r="BK131" s="205"/>
      <c r="BL131" s="205"/>
      <c r="BM131" s="205"/>
      <c r="BN131" s="205"/>
      <c r="BO131" s="206"/>
      <c r="BP131" s="206"/>
      <c r="BQ131" s="206"/>
      <c r="BR131" s="206"/>
      <c r="BS131" s="206"/>
      <c r="BT131" s="206"/>
      <c r="BU131" s="206"/>
      <c r="BV131" s="206"/>
      <c r="BW131" s="206"/>
      <c r="BX131" s="206"/>
      <c r="BY131" s="206"/>
      <c r="BZ131" s="206"/>
      <c r="CA131" s="206"/>
      <c r="CB131" s="206"/>
      <c r="CC131" s="206"/>
      <c r="CD131" s="206"/>
      <c r="CE131" s="206"/>
      <c r="CF131" s="206"/>
      <c r="CG131" s="206"/>
      <c r="CH131" s="206"/>
      <c r="CI131" s="206"/>
      <c r="CJ131" s="206"/>
      <c r="CK131" s="206"/>
      <c r="CL131" s="206"/>
      <c r="CM131" s="206"/>
      <c r="CN131" s="206"/>
      <c r="CO131" s="206"/>
      <c r="CP131" s="206"/>
      <c r="CQ131" s="206"/>
      <c r="CR131" s="206"/>
      <c r="CS131" s="206"/>
      <c r="CT131" s="206"/>
      <c r="CU131" s="206"/>
      <c r="CV131" s="206"/>
      <c r="CW131" s="206"/>
      <c r="CX131" s="206"/>
      <c r="CY131" s="206"/>
      <c r="CZ131" s="206"/>
      <c r="DA131" s="206"/>
      <c r="DB131" s="206"/>
      <c r="DC131" s="206"/>
      <c r="DD131" s="206"/>
      <c r="DE131" s="206"/>
      <c r="DF131" s="206"/>
      <c r="DG131" s="206"/>
      <c r="DH131" s="206"/>
      <c r="DI131" s="206"/>
      <c r="DJ131" s="206"/>
      <c r="DK131" s="206"/>
      <c r="DL131" s="206"/>
      <c r="DM131" s="206"/>
      <c r="DN131" s="206"/>
      <c r="DO131" s="206"/>
      <c r="DP131" s="206"/>
      <c r="DQ131" s="207"/>
      <c r="DR131" s="207"/>
      <c r="DS131" s="207"/>
      <c r="DT131" s="207"/>
      <c r="DU131" s="207"/>
      <c r="DV131" s="207"/>
      <c r="DW131" s="207"/>
      <c r="DX131" s="207"/>
      <c r="DY131" s="207"/>
      <c r="DZ131" s="207"/>
      <c r="EA131" s="208"/>
    </row>
    <row r="132" spans="2:131" ht="12.75" customHeight="1" thickBot="1">
      <c r="BN132" s="209"/>
      <c r="BO132" s="928"/>
      <c r="BP132" s="928"/>
      <c r="BQ132" s="928"/>
      <c r="BR132" s="928"/>
      <c r="BS132" s="209"/>
      <c r="BT132" s="928"/>
      <c r="BU132" s="928"/>
      <c r="BV132" s="928"/>
      <c r="BW132" s="928"/>
      <c r="BX132" s="209"/>
      <c r="BY132" s="209"/>
      <c r="BZ132" s="209"/>
      <c r="CA132" s="209"/>
      <c r="CB132" s="928"/>
      <c r="CC132" s="928"/>
      <c r="CD132" s="928"/>
      <c r="CE132" s="928"/>
      <c r="CF132" s="209"/>
      <c r="CG132" s="209"/>
      <c r="CH132" s="209"/>
      <c r="CI132" s="209"/>
      <c r="CJ132" s="209"/>
      <c r="CK132" s="209"/>
    </row>
    <row r="133" spans="2:131" ht="22.5" customHeight="1">
      <c r="B133" s="788" t="s">
        <v>524</v>
      </c>
      <c r="C133" s="789"/>
      <c r="D133" s="789"/>
      <c r="E133" s="789"/>
      <c r="F133" s="789"/>
      <c r="G133" s="789"/>
      <c r="H133" s="789"/>
      <c r="I133" s="942"/>
      <c r="J133" s="941" t="s">
        <v>525</v>
      </c>
      <c r="K133" s="789"/>
      <c r="L133" s="789"/>
      <c r="M133" s="789"/>
      <c r="N133" s="789"/>
      <c r="O133" s="789"/>
      <c r="P133" s="942"/>
      <c r="Q133" s="941" t="s">
        <v>526</v>
      </c>
      <c r="R133" s="789"/>
      <c r="S133" s="789"/>
      <c r="T133" s="789"/>
      <c r="U133" s="789"/>
      <c r="V133" s="789"/>
      <c r="W133" s="942"/>
      <c r="X133" s="941" t="s">
        <v>527</v>
      </c>
      <c r="Y133" s="789"/>
      <c r="Z133" s="789"/>
      <c r="AA133" s="789"/>
      <c r="AB133" s="789"/>
      <c r="AC133" s="789"/>
      <c r="AD133" s="790"/>
      <c r="AF133" s="177" t="s">
        <v>528</v>
      </c>
      <c r="BL133" s="209"/>
      <c r="BM133" s="178"/>
      <c r="BN133" s="178"/>
      <c r="BO133" s="178"/>
      <c r="BP133" s="178"/>
      <c r="BQ133" s="209"/>
      <c r="BR133" s="178"/>
      <c r="BS133" s="178"/>
      <c r="BT133" s="178"/>
      <c r="BU133" s="178"/>
      <c r="BV133" s="178"/>
      <c r="BW133" s="178"/>
      <c r="BX133" s="178"/>
      <c r="BY133" s="209"/>
      <c r="BZ133" s="178"/>
      <c r="CA133" s="178"/>
      <c r="CB133" s="178"/>
      <c r="CC133" s="178"/>
      <c r="CD133" s="209"/>
      <c r="CE133" s="209"/>
      <c r="CF133" s="209"/>
      <c r="CG133" s="209"/>
      <c r="CH133" s="209"/>
      <c r="CI133" s="209"/>
      <c r="CJ133" s="209"/>
      <c r="CK133" s="209"/>
    </row>
    <row r="134" spans="2:131" ht="22.5" customHeight="1">
      <c r="B134" s="807" t="s">
        <v>529</v>
      </c>
      <c r="C134" s="808"/>
      <c r="D134" s="808"/>
      <c r="E134" s="808"/>
      <c r="F134" s="808"/>
      <c r="G134" s="808"/>
      <c r="H134" s="808"/>
      <c r="I134" s="809"/>
      <c r="J134" s="968" t="s">
        <v>470</v>
      </c>
      <c r="K134" s="969"/>
      <c r="L134" s="969"/>
      <c r="M134" s="969"/>
      <c r="N134" s="969"/>
      <c r="O134" s="969"/>
      <c r="P134" s="970"/>
      <c r="Q134" s="968">
        <v>15</v>
      </c>
      <c r="R134" s="969"/>
      <c r="S134" s="969"/>
      <c r="T134" s="969"/>
      <c r="U134" s="969"/>
      <c r="V134" s="969"/>
      <c r="W134" s="970"/>
      <c r="X134" s="968">
        <v>20</v>
      </c>
      <c r="Y134" s="969"/>
      <c r="Z134" s="969"/>
      <c r="AA134" s="969"/>
      <c r="AB134" s="969"/>
      <c r="AC134" s="969"/>
      <c r="AD134" s="986"/>
      <c r="AF134" s="177" t="s">
        <v>530</v>
      </c>
      <c r="BL134" s="209"/>
      <c r="BM134" s="178"/>
      <c r="BN134" s="178"/>
      <c r="BO134" s="178"/>
      <c r="BP134" s="178"/>
      <c r="BQ134" s="209"/>
      <c r="BR134" s="178"/>
      <c r="BS134" s="178"/>
      <c r="BT134" s="178"/>
      <c r="BU134" s="178"/>
      <c r="BV134" s="178"/>
      <c r="BW134" s="178"/>
      <c r="BX134" s="178"/>
      <c r="BY134" s="209"/>
      <c r="BZ134" s="178"/>
      <c r="CA134" s="178"/>
      <c r="CB134" s="178"/>
      <c r="CC134" s="178"/>
      <c r="CD134" s="209"/>
      <c r="CE134" s="209"/>
      <c r="CF134" s="209"/>
      <c r="CG134" s="209"/>
      <c r="CH134" s="209"/>
      <c r="CI134" s="209"/>
      <c r="CJ134" s="209"/>
      <c r="CK134" s="209"/>
    </row>
    <row r="135" spans="2:131" ht="22.5" customHeight="1">
      <c r="B135" s="937" t="s">
        <v>531</v>
      </c>
      <c r="C135" s="832"/>
      <c r="D135" s="832"/>
      <c r="E135" s="832"/>
      <c r="F135" s="832"/>
      <c r="G135" s="832"/>
      <c r="H135" s="832"/>
      <c r="I135" s="833"/>
      <c r="J135" s="987" t="s">
        <v>470</v>
      </c>
      <c r="K135" s="991"/>
      <c r="L135" s="991"/>
      <c r="M135" s="991"/>
      <c r="N135" s="991"/>
      <c r="O135" s="991"/>
      <c r="P135" s="992"/>
      <c r="Q135" s="987">
        <v>20</v>
      </c>
      <c r="R135" s="991"/>
      <c r="S135" s="991"/>
      <c r="T135" s="991"/>
      <c r="U135" s="991"/>
      <c r="V135" s="991"/>
      <c r="W135" s="992"/>
      <c r="X135" s="987">
        <v>35</v>
      </c>
      <c r="Y135" s="988"/>
      <c r="Z135" s="988"/>
      <c r="AA135" s="988"/>
      <c r="AB135" s="988"/>
      <c r="AC135" s="988"/>
      <c r="AD135" s="989"/>
      <c r="BL135" s="209"/>
      <c r="BM135" s="928"/>
      <c r="BN135" s="928"/>
      <c r="BO135" s="928"/>
      <c r="BP135" s="928"/>
      <c r="BQ135" s="209"/>
      <c r="BR135" s="928"/>
      <c r="BS135" s="928"/>
      <c r="BT135" s="928"/>
      <c r="BU135" s="928"/>
      <c r="BV135" s="928"/>
      <c r="BW135" s="928"/>
      <c r="BX135" s="928"/>
      <c r="BY135" s="209"/>
      <c r="BZ135" s="928"/>
      <c r="CA135" s="928"/>
      <c r="CB135" s="928"/>
      <c r="CC135" s="928"/>
      <c r="CD135" s="209"/>
      <c r="CE135" s="209"/>
      <c r="CF135" s="209"/>
      <c r="CG135" s="209"/>
      <c r="CH135" s="209"/>
      <c r="CI135" s="209"/>
      <c r="CJ135" s="209"/>
      <c r="CK135" s="209"/>
    </row>
    <row r="136" spans="2:131" ht="22.5" customHeight="1">
      <c r="B136" s="937" t="s">
        <v>532</v>
      </c>
      <c r="C136" s="832"/>
      <c r="D136" s="832"/>
      <c r="E136" s="832"/>
      <c r="F136" s="832"/>
      <c r="G136" s="832"/>
      <c r="H136" s="832"/>
      <c r="I136" s="833"/>
      <c r="J136" s="934">
        <v>10.6</v>
      </c>
      <c r="K136" s="935"/>
      <c r="L136" s="935"/>
      <c r="M136" s="935"/>
      <c r="N136" s="935"/>
      <c r="O136" s="935"/>
      <c r="P136" s="936"/>
      <c r="Q136" s="934">
        <v>25</v>
      </c>
      <c r="R136" s="935"/>
      <c r="S136" s="935"/>
      <c r="T136" s="935"/>
      <c r="U136" s="935"/>
      <c r="V136" s="935"/>
      <c r="W136" s="936"/>
      <c r="X136" s="934">
        <v>35</v>
      </c>
      <c r="Y136" s="966"/>
      <c r="Z136" s="966"/>
      <c r="AA136" s="966"/>
      <c r="AB136" s="966"/>
      <c r="AC136" s="966"/>
      <c r="AD136" s="967"/>
      <c r="BL136" s="209"/>
      <c r="BM136" s="928"/>
      <c r="BN136" s="928"/>
      <c r="BO136" s="928"/>
      <c r="BP136" s="928"/>
      <c r="BQ136" s="209"/>
      <c r="BR136" s="928"/>
      <c r="BS136" s="928"/>
      <c r="BT136" s="928"/>
      <c r="BU136" s="928"/>
      <c r="BV136" s="928"/>
      <c r="BW136" s="928"/>
      <c r="BX136" s="928"/>
      <c r="BY136" s="209"/>
      <c r="BZ136" s="928"/>
      <c r="CA136" s="928"/>
      <c r="CB136" s="928"/>
      <c r="CC136" s="928"/>
      <c r="CD136" s="209"/>
      <c r="CE136" s="209"/>
      <c r="CF136" s="209"/>
      <c r="CG136" s="209"/>
      <c r="CH136" s="209"/>
      <c r="CI136" s="209"/>
      <c r="CJ136" s="209"/>
      <c r="CK136" s="209"/>
    </row>
    <row r="137" spans="2:131" ht="22.5" customHeight="1" thickBot="1">
      <c r="B137" s="963" t="s">
        <v>533</v>
      </c>
      <c r="C137" s="964"/>
      <c r="D137" s="964"/>
      <c r="E137" s="964"/>
      <c r="F137" s="964"/>
      <c r="G137" s="964"/>
      <c r="H137" s="964"/>
      <c r="I137" s="965"/>
      <c r="J137" s="974">
        <v>69.7</v>
      </c>
      <c r="K137" s="975"/>
      <c r="L137" s="975"/>
      <c r="M137" s="975"/>
      <c r="N137" s="975"/>
      <c r="O137" s="975"/>
      <c r="P137" s="976"/>
      <c r="Q137" s="974">
        <v>350</v>
      </c>
      <c r="R137" s="975"/>
      <c r="S137" s="975"/>
      <c r="T137" s="975"/>
      <c r="U137" s="975"/>
      <c r="V137" s="975"/>
      <c r="W137" s="976"/>
      <c r="X137" s="971"/>
      <c r="Y137" s="972"/>
      <c r="Z137" s="972"/>
      <c r="AA137" s="972"/>
      <c r="AB137" s="972"/>
      <c r="AC137" s="972"/>
      <c r="AD137" s="973"/>
      <c r="BL137" s="209"/>
      <c r="BM137" s="928"/>
      <c r="BN137" s="928"/>
      <c r="BO137" s="928"/>
      <c r="BP137" s="928"/>
      <c r="BQ137" s="209"/>
      <c r="BR137" s="928"/>
      <c r="BS137" s="928"/>
      <c r="BT137" s="928"/>
      <c r="BU137" s="928"/>
      <c r="BV137" s="928"/>
      <c r="BW137" s="928"/>
      <c r="BX137" s="928"/>
      <c r="BY137" s="209"/>
      <c r="BZ137" s="928"/>
      <c r="CA137" s="928"/>
      <c r="CB137" s="928"/>
      <c r="CC137" s="928"/>
      <c r="CD137" s="209"/>
      <c r="CE137" s="209"/>
      <c r="CF137" s="209"/>
      <c r="CG137" s="209"/>
      <c r="CH137" s="209"/>
      <c r="CI137" s="209"/>
      <c r="CJ137" s="209"/>
      <c r="CK137" s="209"/>
    </row>
    <row r="138" spans="2:131" ht="12.75" customHeight="1"/>
  </sheetData>
  <sheetProtection password="DCE1" sheet="1" objects="1" scenarios="1"/>
  <mergeCells count="2198">
    <mergeCell ref="W130:AA130"/>
    <mergeCell ref="D120:AA120"/>
    <mergeCell ref="X129:AA129"/>
    <mergeCell ref="B129:W129"/>
    <mergeCell ref="D122:AA122"/>
    <mergeCell ref="B128:W128"/>
    <mergeCell ref="B133:I133"/>
    <mergeCell ref="D123:AA123"/>
    <mergeCell ref="AQ119:AU119"/>
    <mergeCell ref="AQ121:AU121"/>
    <mergeCell ref="AG119:AK119"/>
    <mergeCell ref="B137:I137"/>
    <mergeCell ref="X136:AD136"/>
    <mergeCell ref="J134:P134"/>
    <mergeCell ref="X137:AD137"/>
    <mergeCell ref="J137:P137"/>
    <mergeCell ref="B136:I136"/>
    <mergeCell ref="X128:AA128"/>
    <mergeCell ref="Q134:W134"/>
    <mergeCell ref="W131:AA131"/>
    <mergeCell ref="B130:V131"/>
    <mergeCell ref="X134:AD134"/>
    <mergeCell ref="X135:AD135"/>
    <mergeCell ref="AB129:AF129"/>
    <mergeCell ref="AB128:AF128"/>
    <mergeCell ref="B134:I134"/>
    <mergeCell ref="D126:AA126"/>
    <mergeCell ref="B127:W127"/>
    <mergeCell ref="Q137:W137"/>
    <mergeCell ref="J135:P135"/>
    <mergeCell ref="Q135:W135"/>
    <mergeCell ref="X133:AD133"/>
    <mergeCell ref="J136:P136"/>
    <mergeCell ref="Q136:W136"/>
    <mergeCell ref="B135:I135"/>
    <mergeCell ref="B118:C126"/>
    <mergeCell ref="AB119:AF119"/>
    <mergeCell ref="D118:AA118"/>
    <mergeCell ref="D121:AA121"/>
    <mergeCell ref="D119:AA119"/>
    <mergeCell ref="J133:P133"/>
    <mergeCell ref="Q133:W133"/>
    <mergeCell ref="X127:AA127"/>
    <mergeCell ref="AG131:AK131"/>
    <mergeCell ref="BO132:BR132"/>
    <mergeCell ref="BT132:BW132"/>
    <mergeCell ref="CB132:CE132"/>
    <mergeCell ref="AQ125:AU125"/>
    <mergeCell ref="BZ137:CC137"/>
    <mergeCell ref="BR136:BX136"/>
    <mergeCell ref="BZ136:CC136"/>
    <mergeCell ref="BM137:BP137"/>
    <mergeCell ref="BM136:BP136"/>
    <mergeCell ref="BR137:BX137"/>
    <mergeCell ref="AL131:AP131"/>
    <mergeCell ref="AQ131:AU131"/>
    <mergeCell ref="AB131:AF131"/>
    <mergeCell ref="AB130:AF130"/>
    <mergeCell ref="AG130:AK130"/>
    <mergeCell ref="AL130:AP130"/>
    <mergeCell ref="AQ130:AU130"/>
    <mergeCell ref="AG129:AK129"/>
    <mergeCell ref="BR135:BX135"/>
    <mergeCell ref="BM135:BP135"/>
    <mergeCell ref="AB123:AF123"/>
    <mergeCell ref="AG123:AK123"/>
    <mergeCell ref="AL123:AP123"/>
    <mergeCell ref="AQ123:AU123"/>
    <mergeCell ref="CG123:CK123"/>
    <mergeCell ref="AQ129:AU129"/>
    <mergeCell ref="AG126:AK126"/>
    <mergeCell ref="AL126:AP126"/>
    <mergeCell ref="AQ126:AU126"/>
    <mergeCell ref="BZ135:CC135"/>
    <mergeCell ref="AL129:AP129"/>
    <mergeCell ref="DR127:DV127"/>
    <mergeCell ref="DW127:EA127"/>
    <mergeCell ref="CQ127:DG127"/>
    <mergeCell ref="DR126:DV126"/>
    <mergeCell ref="DW126:EA126"/>
    <mergeCell ref="AB126:AF126"/>
    <mergeCell ref="AB127:AF127"/>
    <mergeCell ref="AG127:AK127"/>
    <mergeCell ref="AL127:AP127"/>
    <mergeCell ref="AQ127:AU127"/>
    <mergeCell ref="CQ126:DG126"/>
    <mergeCell ref="DW125:EA125"/>
    <mergeCell ref="DM124:DQ124"/>
    <mergeCell ref="DR125:DV125"/>
    <mergeCell ref="DH125:DL125"/>
    <mergeCell ref="DM125:DQ125"/>
    <mergeCell ref="DR124:DV124"/>
    <mergeCell ref="DR123:DV123"/>
    <mergeCell ref="BR123:BV123"/>
    <mergeCell ref="CQ125:DG125"/>
    <mergeCell ref="DH126:DL126"/>
    <mergeCell ref="D111:AA111"/>
    <mergeCell ref="D112:AA112"/>
    <mergeCell ref="D113:AA113"/>
    <mergeCell ref="B111:C115"/>
    <mergeCell ref="D114:AA114"/>
    <mergeCell ref="D115:AA115"/>
    <mergeCell ref="B116:Y116"/>
    <mergeCell ref="AG122:AK122"/>
    <mergeCell ref="AL122:AP122"/>
    <mergeCell ref="AQ122:AU122"/>
    <mergeCell ref="AB122:AF122"/>
    <mergeCell ref="AQ120:AU120"/>
    <mergeCell ref="D124:AA124"/>
    <mergeCell ref="D125:AA125"/>
    <mergeCell ref="Z116:AA116"/>
    <mergeCell ref="B117:AA117"/>
    <mergeCell ref="CN119:DG119"/>
    <mergeCell ref="BW119:CA119"/>
    <mergeCell ref="BW118:CA118"/>
    <mergeCell ref="AB125:AF125"/>
    <mergeCell ref="AB124:AF124"/>
    <mergeCell ref="AG124:AK124"/>
    <mergeCell ref="AG125:AK125"/>
    <mergeCell ref="AQ118:AU118"/>
    <mergeCell ref="AB117:AF117"/>
    <mergeCell ref="AG117:AK117"/>
    <mergeCell ref="AL117:AP117"/>
    <mergeCell ref="AG115:AK115"/>
    <mergeCell ref="AL115:AP115"/>
    <mergeCell ref="AQ115:AU115"/>
    <mergeCell ref="AG116:AK116"/>
    <mergeCell ref="BR116:BV116"/>
    <mergeCell ref="DM126:DQ126"/>
    <mergeCell ref="AG128:AK128"/>
    <mergeCell ref="AL128:AP128"/>
    <mergeCell ref="AQ128:AU128"/>
    <mergeCell ref="CL125:CP127"/>
    <mergeCell ref="DM127:DQ127"/>
    <mergeCell ref="DH127:DL127"/>
    <mergeCell ref="DH122:DL122"/>
    <mergeCell ref="DM122:DQ122"/>
    <mergeCell ref="DM119:DQ119"/>
    <mergeCell ref="BR122:BV122"/>
    <mergeCell ref="BR121:BV121"/>
    <mergeCell ref="DM121:DQ121"/>
    <mergeCell ref="DH120:DL120"/>
    <mergeCell ref="CG119:CK119"/>
    <mergeCell ref="BW121:CA121"/>
    <mergeCell ref="CB121:CF121"/>
    <mergeCell ref="BW120:CA120"/>
    <mergeCell ref="BR119:BV119"/>
    <mergeCell ref="DH124:DL124"/>
    <mergeCell ref="AL125:AP125"/>
    <mergeCell ref="AL124:AP124"/>
    <mergeCell ref="AQ124:AU124"/>
    <mergeCell ref="DW122:EA122"/>
    <mergeCell ref="DR122:DV122"/>
    <mergeCell ref="BW123:CA123"/>
    <mergeCell ref="CB123:CF123"/>
    <mergeCell ref="DH123:DL123"/>
    <mergeCell ref="DM123:DQ123"/>
    <mergeCell ref="CQ122:DG122"/>
    <mergeCell ref="CG122:CK122"/>
    <mergeCell ref="BW122:CA122"/>
    <mergeCell ref="DW121:EA121"/>
    <mergeCell ref="BP122:BQ122"/>
    <mergeCell ref="BA119:BQ119"/>
    <mergeCell ref="BA120:BQ120"/>
    <mergeCell ref="BA121:BQ121"/>
    <mergeCell ref="DR121:DV121"/>
    <mergeCell ref="CG121:CK121"/>
    <mergeCell ref="DM120:DQ120"/>
    <mergeCell ref="CB119:CF119"/>
    <mergeCell ref="CQ120:DG120"/>
    <mergeCell ref="CB120:CF120"/>
    <mergeCell ref="CG120:CK120"/>
    <mergeCell ref="CL120:CP124"/>
    <mergeCell ref="CQ123:DG123"/>
    <mergeCell ref="CQ124:DG124"/>
    <mergeCell ref="CQ121:DG121"/>
    <mergeCell ref="CB122:CF122"/>
    <mergeCell ref="DH121:DL121"/>
    <mergeCell ref="DR120:DV120"/>
    <mergeCell ref="DH119:DL119"/>
    <mergeCell ref="DW123:EA123"/>
    <mergeCell ref="DW120:EA120"/>
    <mergeCell ref="DW124:EA124"/>
    <mergeCell ref="BA117:BQ117"/>
    <mergeCell ref="AQ117:AU117"/>
    <mergeCell ref="AL116:AP116"/>
    <mergeCell ref="DR116:DV116"/>
    <mergeCell ref="AV119:AZ122"/>
    <mergeCell ref="BR120:BV120"/>
    <mergeCell ref="DH118:DL118"/>
    <mergeCell ref="CN118:DG118"/>
    <mergeCell ref="CG117:CK117"/>
    <mergeCell ref="DM118:DQ118"/>
    <mergeCell ref="AL120:AP120"/>
    <mergeCell ref="AL121:AP121"/>
    <mergeCell ref="AB121:AF121"/>
    <mergeCell ref="AG121:AK121"/>
    <mergeCell ref="AB120:AF120"/>
    <mergeCell ref="AG120:AK120"/>
    <mergeCell ref="AL119:AP119"/>
    <mergeCell ref="DW115:EA115"/>
    <mergeCell ref="BR115:BV115"/>
    <mergeCell ref="DM115:DQ115"/>
    <mergeCell ref="BW115:CA115"/>
    <mergeCell ref="DR117:DV117"/>
    <mergeCell ref="DR119:DV119"/>
    <mergeCell ref="CB118:CF118"/>
    <mergeCell ref="CG118:CK118"/>
    <mergeCell ref="DR118:DV118"/>
    <mergeCell ref="CN117:DG117"/>
    <mergeCell ref="CB117:CF117"/>
    <mergeCell ref="CG114:CK114"/>
    <mergeCell ref="DW118:EA118"/>
    <mergeCell ref="DM117:DQ117"/>
    <mergeCell ref="DW117:EA117"/>
    <mergeCell ref="DW119:EA119"/>
    <mergeCell ref="DW116:EA116"/>
    <mergeCell ref="DR115:DV115"/>
    <mergeCell ref="DW112:EA112"/>
    <mergeCell ref="CN113:DG113"/>
    <mergeCell ref="DR112:DV112"/>
    <mergeCell ref="DH112:DL112"/>
    <mergeCell ref="DM112:DQ112"/>
    <mergeCell ref="DW114:EA114"/>
    <mergeCell ref="AQ113:AU113"/>
    <mergeCell ref="BA113:BQ113"/>
    <mergeCell ref="BR114:BV114"/>
    <mergeCell ref="AQ114:AU114"/>
    <mergeCell ref="BR113:BV113"/>
    <mergeCell ref="AQ116:AU116"/>
    <mergeCell ref="CB113:CF113"/>
    <mergeCell ref="BW114:CA114"/>
    <mergeCell ref="DH116:DL116"/>
    <mergeCell ref="CN116:DG116"/>
    <mergeCell ref="CG115:CK115"/>
    <mergeCell ref="BR112:BV112"/>
    <mergeCell ref="BW112:CA112"/>
    <mergeCell ref="DH113:DL113"/>
    <mergeCell ref="CB112:CF112"/>
    <mergeCell ref="CN112:DG112"/>
    <mergeCell ref="CN115:DG115"/>
    <mergeCell ref="BW116:CA116"/>
    <mergeCell ref="CB114:CF114"/>
    <mergeCell ref="DM116:DQ116"/>
    <mergeCell ref="DM113:DQ113"/>
    <mergeCell ref="DR113:DV113"/>
    <mergeCell ref="DW113:EA113"/>
    <mergeCell ref="DH114:DL114"/>
    <mergeCell ref="DM114:DQ114"/>
    <mergeCell ref="DR114:DV114"/>
    <mergeCell ref="AB113:AF113"/>
    <mergeCell ref="AG113:AK113"/>
    <mergeCell ref="AL113:AP113"/>
    <mergeCell ref="AL112:AP112"/>
    <mergeCell ref="BA112:BQ112"/>
    <mergeCell ref="BW113:CA113"/>
    <mergeCell ref="CG112:CK112"/>
    <mergeCell ref="AQ112:AU112"/>
    <mergeCell ref="AB114:AF114"/>
    <mergeCell ref="AG114:AK114"/>
    <mergeCell ref="AL114:AP114"/>
    <mergeCell ref="BA114:BQ114"/>
    <mergeCell ref="AB111:AF111"/>
    <mergeCell ref="AG111:AK111"/>
    <mergeCell ref="AB112:AF112"/>
    <mergeCell ref="AG112:AK112"/>
    <mergeCell ref="AV110:AZ118"/>
    <mergeCell ref="AQ111:AU111"/>
    <mergeCell ref="AB115:AF115"/>
    <mergeCell ref="BP118:BQ118"/>
    <mergeCell ref="BR118:BV118"/>
    <mergeCell ref="BR117:BV117"/>
    <mergeCell ref="BA115:BQ115"/>
    <mergeCell ref="BA116:BQ116"/>
    <mergeCell ref="CG116:CK116"/>
    <mergeCell ref="CB116:CF116"/>
    <mergeCell ref="CB115:CF115"/>
    <mergeCell ref="BW117:CA117"/>
    <mergeCell ref="AB116:AF116"/>
    <mergeCell ref="AB118:AF118"/>
    <mergeCell ref="AG118:AK118"/>
    <mergeCell ref="AL118:AP118"/>
    <mergeCell ref="DM111:DQ111"/>
    <mergeCell ref="DR111:DV111"/>
    <mergeCell ref="DM110:DQ110"/>
    <mergeCell ref="DR110:DV110"/>
    <mergeCell ref="DH111:DL111"/>
    <mergeCell ref="AB110:AF110"/>
    <mergeCell ref="AG110:AK110"/>
    <mergeCell ref="AL110:AP110"/>
    <mergeCell ref="AQ110:AU110"/>
    <mergeCell ref="DW109:EA109"/>
    <mergeCell ref="CG111:CK111"/>
    <mergeCell ref="CG110:CK110"/>
    <mergeCell ref="CL110:CM119"/>
    <mergeCell ref="DH110:DL110"/>
    <mergeCell ref="DH115:DL115"/>
    <mergeCell ref="CG113:CK113"/>
    <mergeCell ref="CN110:DG110"/>
    <mergeCell ref="DH117:DL117"/>
    <mergeCell ref="CN114:DG114"/>
    <mergeCell ref="BA110:BQ110"/>
    <mergeCell ref="CB110:CF110"/>
    <mergeCell ref="BA111:BQ111"/>
    <mergeCell ref="DW110:EA110"/>
    <mergeCell ref="DW111:EA111"/>
    <mergeCell ref="BW111:CA111"/>
    <mergeCell ref="CB111:CF111"/>
    <mergeCell ref="CN111:DG111"/>
    <mergeCell ref="BR111:BV111"/>
    <mergeCell ref="AL111:AP111"/>
    <mergeCell ref="BW110:CA110"/>
    <mergeCell ref="CG109:CK109"/>
    <mergeCell ref="DH109:DL109"/>
    <mergeCell ref="BW109:CA109"/>
    <mergeCell ref="CB109:CF109"/>
    <mergeCell ref="BR109:BV109"/>
    <mergeCell ref="AQ109:AU109"/>
    <mergeCell ref="AV109:BQ109"/>
    <mergeCell ref="BR110:BV110"/>
    <mergeCell ref="DR104:DV104"/>
    <mergeCell ref="DM109:DQ109"/>
    <mergeCell ref="DR109:DV109"/>
    <mergeCell ref="CL109:DG109"/>
    <mergeCell ref="CX104:DB104"/>
    <mergeCell ref="DC104:DG104"/>
    <mergeCell ref="DH104:DL104"/>
    <mergeCell ref="DM104:DQ104"/>
    <mergeCell ref="CN104:CR104"/>
    <mergeCell ref="CS104:CW104"/>
    <mergeCell ref="B109:AA109"/>
    <mergeCell ref="AB109:AF109"/>
    <mergeCell ref="AG109:AK109"/>
    <mergeCell ref="AL109:AP109"/>
    <mergeCell ref="B110:AA110"/>
    <mergeCell ref="CI103:CM103"/>
    <mergeCell ref="AQ103:AU103"/>
    <mergeCell ref="B108:AU108"/>
    <mergeCell ref="AV108:EA108"/>
    <mergeCell ref="BA104:BE104"/>
    <mergeCell ref="CI104:CM104"/>
    <mergeCell ref="R104:V104"/>
    <mergeCell ref="W104:AA104"/>
    <mergeCell ref="AB104:AF104"/>
    <mergeCell ref="DW104:EA104"/>
    <mergeCell ref="CS102:CW102"/>
    <mergeCell ref="CX102:DB102"/>
    <mergeCell ref="DH102:DL102"/>
    <mergeCell ref="DC102:DG102"/>
    <mergeCell ref="AG104:AK104"/>
    <mergeCell ref="AL104:AP104"/>
    <mergeCell ref="AQ104:AU104"/>
    <mergeCell ref="CN102:CR102"/>
    <mergeCell ref="AG103:AK103"/>
    <mergeCell ref="AV104:AZ104"/>
    <mergeCell ref="DW103:EA103"/>
    <mergeCell ref="CX103:DB103"/>
    <mergeCell ref="DW102:EA102"/>
    <mergeCell ref="AL103:AP103"/>
    <mergeCell ref="BT102:CH102"/>
    <mergeCell ref="CI102:CM102"/>
    <mergeCell ref="DC103:DG103"/>
    <mergeCell ref="BA102:BE102"/>
    <mergeCell ref="DM102:DQ102"/>
    <mergeCell ref="CN103:CR103"/>
    <mergeCell ref="CS103:CW103"/>
    <mergeCell ref="DH103:DL103"/>
    <mergeCell ref="DR103:DV103"/>
    <mergeCell ref="C103:Q103"/>
    <mergeCell ref="R103:V103"/>
    <mergeCell ref="W103:AA103"/>
    <mergeCell ref="AB103:AF103"/>
    <mergeCell ref="AV103:AZ103"/>
    <mergeCell ref="BA103:BE103"/>
    <mergeCell ref="BT103:CH103"/>
    <mergeCell ref="DM103:DQ103"/>
    <mergeCell ref="DW101:EA101"/>
    <mergeCell ref="C102:Q102"/>
    <mergeCell ref="R102:V102"/>
    <mergeCell ref="W102:AA102"/>
    <mergeCell ref="AB102:AF102"/>
    <mergeCell ref="AG102:AK102"/>
    <mergeCell ref="AL102:AP102"/>
    <mergeCell ref="AQ102:AU102"/>
    <mergeCell ref="AV102:AZ102"/>
    <mergeCell ref="DR102:DV102"/>
    <mergeCell ref="DR101:DV101"/>
    <mergeCell ref="AQ101:AU101"/>
    <mergeCell ref="AV101:AZ101"/>
    <mergeCell ref="BA101:BE101"/>
    <mergeCell ref="BT101:CH101"/>
    <mergeCell ref="CI101:CM101"/>
    <mergeCell ref="CN101:CR101"/>
    <mergeCell ref="CS101:CW101"/>
    <mergeCell ref="DH101:DL101"/>
    <mergeCell ref="C101:Q101"/>
    <mergeCell ref="R101:V101"/>
    <mergeCell ref="W101:AA101"/>
    <mergeCell ref="AB101:AF101"/>
    <mergeCell ref="DM100:DQ100"/>
    <mergeCell ref="DC100:DG100"/>
    <mergeCell ref="CX101:DB101"/>
    <mergeCell ref="AG101:AK101"/>
    <mergeCell ref="DM101:DQ101"/>
    <mergeCell ref="DW100:EA100"/>
    <mergeCell ref="AL101:AP101"/>
    <mergeCell ref="BT100:CH100"/>
    <mergeCell ref="CI100:CM100"/>
    <mergeCell ref="DC101:DG101"/>
    <mergeCell ref="BA100:BE100"/>
    <mergeCell ref="CN100:CR100"/>
    <mergeCell ref="CS100:CW100"/>
    <mergeCell ref="CX100:DB100"/>
    <mergeCell ref="DH100:DL100"/>
    <mergeCell ref="DW99:EA99"/>
    <mergeCell ref="C100:Q100"/>
    <mergeCell ref="R100:V100"/>
    <mergeCell ref="W100:AA100"/>
    <mergeCell ref="AB100:AF100"/>
    <mergeCell ref="AG100:AK100"/>
    <mergeCell ref="AL100:AP100"/>
    <mergeCell ref="AQ100:AU100"/>
    <mergeCell ref="AV100:AZ100"/>
    <mergeCell ref="DR100:DV100"/>
    <mergeCell ref="DR99:DV99"/>
    <mergeCell ref="AQ99:AU99"/>
    <mergeCell ref="AV99:AZ99"/>
    <mergeCell ref="BA99:BE99"/>
    <mergeCell ref="BT99:CH99"/>
    <mergeCell ref="CI99:CM99"/>
    <mergeCell ref="CN99:CR99"/>
    <mergeCell ref="CS99:CW99"/>
    <mergeCell ref="DH99:DL99"/>
    <mergeCell ref="C99:Q99"/>
    <mergeCell ref="R99:V99"/>
    <mergeCell ref="W99:AA99"/>
    <mergeCell ref="AB99:AF99"/>
    <mergeCell ref="DM98:DQ98"/>
    <mergeCell ref="DC98:DG98"/>
    <mergeCell ref="CX99:DB99"/>
    <mergeCell ref="AG99:AK99"/>
    <mergeCell ref="DM99:DQ99"/>
    <mergeCell ref="DW98:EA98"/>
    <mergeCell ref="AL99:AP99"/>
    <mergeCell ref="BT98:CH98"/>
    <mergeCell ref="CI98:CM98"/>
    <mergeCell ref="DC99:DG99"/>
    <mergeCell ref="BA98:BE98"/>
    <mergeCell ref="CN98:CR98"/>
    <mergeCell ref="CS98:CW98"/>
    <mergeCell ref="CX98:DB98"/>
    <mergeCell ref="DH98:DL98"/>
    <mergeCell ref="DW97:EA97"/>
    <mergeCell ref="C98:Q98"/>
    <mergeCell ref="R98:V98"/>
    <mergeCell ref="W98:AA98"/>
    <mergeCell ref="AB98:AF98"/>
    <mergeCell ref="AG98:AK98"/>
    <mergeCell ref="AL98:AP98"/>
    <mergeCell ref="AQ98:AU98"/>
    <mergeCell ref="AV98:AZ98"/>
    <mergeCell ref="DR98:DV98"/>
    <mergeCell ref="DR97:DV97"/>
    <mergeCell ref="AQ97:AU97"/>
    <mergeCell ref="AV97:AZ97"/>
    <mergeCell ref="BA97:BE97"/>
    <mergeCell ref="BT97:CH97"/>
    <mergeCell ref="CI97:CM97"/>
    <mergeCell ref="CN97:CR97"/>
    <mergeCell ref="CS97:CW97"/>
    <mergeCell ref="DH97:DL97"/>
    <mergeCell ref="C97:Q97"/>
    <mergeCell ref="R97:V97"/>
    <mergeCell ref="W97:AA97"/>
    <mergeCell ref="AB97:AF97"/>
    <mergeCell ref="DM96:DQ96"/>
    <mergeCell ref="DC96:DG96"/>
    <mergeCell ref="CX97:DB97"/>
    <mergeCell ref="AG97:AK97"/>
    <mergeCell ref="DM97:DQ97"/>
    <mergeCell ref="DW96:EA96"/>
    <mergeCell ref="AL97:AP97"/>
    <mergeCell ref="BT96:CH96"/>
    <mergeCell ref="CI96:CM96"/>
    <mergeCell ref="DC97:DG97"/>
    <mergeCell ref="BA96:BE96"/>
    <mergeCell ref="CN96:CR96"/>
    <mergeCell ref="CS96:CW96"/>
    <mergeCell ref="CX96:DB96"/>
    <mergeCell ref="DH96:DL96"/>
    <mergeCell ref="DW95:EA95"/>
    <mergeCell ref="C96:Q96"/>
    <mergeCell ref="R96:V96"/>
    <mergeCell ref="W96:AA96"/>
    <mergeCell ref="AB96:AF96"/>
    <mergeCell ref="AG96:AK96"/>
    <mergeCell ref="AL96:AP96"/>
    <mergeCell ref="AQ96:AU96"/>
    <mergeCell ref="AV96:AZ96"/>
    <mergeCell ref="DR96:DV96"/>
    <mergeCell ref="DR95:DV95"/>
    <mergeCell ref="AQ95:AU95"/>
    <mergeCell ref="AV95:AZ95"/>
    <mergeCell ref="BA95:BE95"/>
    <mergeCell ref="BT95:CH95"/>
    <mergeCell ref="CI95:CM95"/>
    <mergeCell ref="CN95:CR95"/>
    <mergeCell ref="CS95:CW95"/>
    <mergeCell ref="DH95:DL95"/>
    <mergeCell ref="C95:Q95"/>
    <mergeCell ref="R95:V95"/>
    <mergeCell ref="W95:AA95"/>
    <mergeCell ref="AB95:AF95"/>
    <mergeCell ref="DM94:DQ94"/>
    <mergeCell ref="DC94:DG94"/>
    <mergeCell ref="CX95:DB95"/>
    <mergeCell ref="AG95:AK95"/>
    <mergeCell ref="DM95:DQ95"/>
    <mergeCell ref="DW94:EA94"/>
    <mergeCell ref="AL95:AP95"/>
    <mergeCell ref="BT94:CH94"/>
    <mergeCell ref="CI94:CM94"/>
    <mergeCell ref="DC95:DG95"/>
    <mergeCell ref="BA94:BE94"/>
    <mergeCell ref="CN94:CR94"/>
    <mergeCell ref="CS94:CW94"/>
    <mergeCell ref="CX94:DB94"/>
    <mergeCell ref="DH94:DL94"/>
    <mergeCell ref="DW93:EA93"/>
    <mergeCell ref="C94:Q94"/>
    <mergeCell ref="R94:V94"/>
    <mergeCell ref="W94:AA94"/>
    <mergeCell ref="AB94:AF94"/>
    <mergeCell ref="AG94:AK94"/>
    <mergeCell ref="AL94:AP94"/>
    <mergeCell ref="AQ94:AU94"/>
    <mergeCell ref="AV94:AZ94"/>
    <mergeCell ref="DR94:DV94"/>
    <mergeCell ref="DR93:DV93"/>
    <mergeCell ref="AQ93:AU93"/>
    <mergeCell ref="AV93:AZ93"/>
    <mergeCell ref="BA93:BE93"/>
    <mergeCell ref="BT93:CH93"/>
    <mergeCell ref="CI93:CM93"/>
    <mergeCell ref="CN93:CR93"/>
    <mergeCell ref="CS93:CW93"/>
    <mergeCell ref="DH93:DL93"/>
    <mergeCell ref="C93:Q93"/>
    <mergeCell ref="R93:V93"/>
    <mergeCell ref="W93:AA93"/>
    <mergeCell ref="AB93:AF93"/>
    <mergeCell ref="DM92:DQ92"/>
    <mergeCell ref="DC92:DG92"/>
    <mergeCell ref="CX93:DB93"/>
    <mergeCell ref="AG93:AK93"/>
    <mergeCell ref="DM93:DQ93"/>
    <mergeCell ref="DW92:EA92"/>
    <mergeCell ref="AL93:AP93"/>
    <mergeCell ref="BT92:CH92"/>
    <mergeCell ref="CI92:CM92"/>
    <mergeCell ref="DC93:DG93"/>
    <mergeCell ref="BA92:BE92"/>
    <mergeCell ref="CN92:CR92"/>
    <mergeCell ref="CS92:CW92"/>
    <mergeCell ref="CX92:DB92"/>
    <mergeCell ref="DH92:DL92"/>
    <mergeCell ref="DW91:EA91"/>
    <mergeCell ref="C92:Q92"/>
    <mergeCell ref="R92:V92"/>
    <mergeCell ref="W92:AA92"/>
    <mergeCell ref="AB92:AF92"/>
    <mergeCell ref="AG92:AK92"/>
    <mergeCell ref="AL92:AP92"/>
    <mergeCell ref="AQ92:AU92"/>
    <mergeCell ref="AV92:AZ92"/>
    <mergeCell ref="DR92:DV92"/>
    <mergeCell ref="DR91:DV91"/>
    <mergeCell ref="AQ91:AU91"/>
    <mergeCell ref="AV91:AZ91"/>
    <mergeCell ref="BA91:BE91"/>
    <mergeCell ref="BT91:CH91"/>
    <mergeCell ref="CI91:CM91"/>
    <mergeCell ref="CN91:CR91"/>
    <mergeCell ref="DW90:EA90"/>
    <mergeCell ref="AL91:AP91"/>
    <mergeCell ref="BT90:CH90"/>
    <mergeCell ref="CI90:CM90"/>
    <mergeCell ref="DC91:DG91"/>
    <mergeCell ref="BA90:BE90"/>
    <mergeCell ref="CN90:CR90"/>
    <mergeCell ref="CS90:CW90"/>
    <mergeCell ref="CX90:DB90"/>
    <mergeCell ref="DH90:DL90"/>
    <mergeCell ref="C90:Q90"/>
    <mergeCell ref="R90:V90"/>
    <mergeCell ref="W90:AA90"/>
    <mergeCell ref="AB90:AF90"/>
    <mergeCell ref="AG90:AK90"/>
    <mergeCell ref="AL90:AP90"/>
    <mergeCell ref="AQ90:AU90"/>
    <mergeCell ref="AV90:AZ90"/>
    <mergeCell ref="DR90:DV90"/>
    <mergeCell ref="W89:AA89"/>
    <mergeCell ref="AB89:AF89"/>
    <mergeCell ref="DM88:DQ88"/>
    <mergeCell ref="DC88:DG88"/>
    <mergeCell ref="CX89:DB89"/>
    <mergeCell ref="AG89:AK89"/>
    <mergeCell ref="DM89:DQ89"/>
    <mergeCell ref="CS91:CW91"/>
    <mergeCell ref="DH91:DL91"/>
    <mergeCell ref="C91:Q91"/>
    <mergeCell ref="R91:V91"/>
    <mergeCell ref="W91:AA91"/>
    <mergeCell ref="AB91:AF91"/>
    <mergeCell ref="DM90:DQ90"/>
    <mergeCell ref="DC90:DG90"/>
    <mergeCell ref="CX91:DB91"/>
    <mergeCell ref="AG91:AK91"/>
    <mergeCell ref="DM91:DQ91"/>
    <mergeCell ref="DW88:EA88"/>
    <mergeCell ref="AL89:AP89"/>
    <mergeCell ref="BT88:CH88"/>
    <mergeCell ref="CI88:CM88"/>
    <mergeCell ref="DC89:DG89"/>
    <mergeCell ref="BA88:BE88"/>
    <mergeCell ref="CN88:CR88"/>
    <mergeCell ref="CS88:CW88"/>
    <mergeCell ref="CX88:DB88"/>
    <mergeCell ref="DH88:DL88"/>
    <mergeCell ref="DW87:EA87"/>
    <mergeCell ref="C88:Q88"/>
    <mergeCell ref="R88:V88"/>
    <mergeCell ref="W88:AA88"/>
    <mergeCell ref="AB88:AF88"/>
    <mergeCell ref="AG88:AK88"/>
    <mergeCell ref="AL88:AP88"/>
    <mergeCell ref="AQ88:AU88"/>
    <mergeCell ref="AV88:AZ88"/>
    <mergeCell ref="DR88:DV88"/>
    <mergeCell ref="DW89:EA89"/>
    <mergeCell ref="DR89:DV89"/>
    <mergeCell ref="AQ89:AU89"/>
    <mergeCell ref="AV89:AZ89"/>
    <mergeCell ref="BA89:BE89"/>
    <mergeCell ref="BT89:CH89"/>
    <mergeCell ref="CI89:CM89"/>
    <mergeCell ref="CN89:CR89"/>
    <mergeCell ref="CS89:CW89"/>
    <mergeCell ref="DH89:DL89"/>
    <mergeCell ref="C89:Q89"/>
    <mergeCell ref="R89:V89"/>
    <mergeCell ref="DM86:DQ86"/>
    <mergeCell ref="DC86:DG86"/>
    <mergeCell ref="CX87:DB87"/>
    <mergeCell ref="DR87:DV87"/>
    <mergeCell ref="C87:Q87"/>
    <mergeCell ref="R87:V87"/>
    <mergeCell ref="W87:AA87"/>
    <mergeCell ref="AB87:AF87"/>
    <mergeCell ref="AG87:AK87"/>
    <mergeCell ref="DM87:DQ87"/>
    <mergeCell ref="CN87:CR87"/>
    <mergeCell ref="CS87:CW87"/>
    <mergeCell ref="DH87:DL87"/>
    <mergeCell ref="AQ87:AU87"/>
    <mergeCell ref="AV87:AZ87"/>
    <mergeCell ref="BA87:BE87"/>
    <mergeCell ref="BT87:CH87"/>
    <mergeCell ref="CI87:CM87"/>
    <mergeCell ref="DW86:EA86"/>
    <mergeCell ref="AL87:AP87"/>
    <mergeCell ref="BT86:CH86"/>
    <mergeCell ref="CI86:CM86"/>
    <mergeCell ref="DC87:DG87"/>
    <mergeCell ref="BA86:BE86"/>
    <mergeCell ref="CN86:CR86"/>
    <mergeCell ref="CS86:CW86"/>
    <mergeCell ref="CX86:DB86"/>
    <mergeCell ref="DH86:DL86"/>
    <mergeCell ref="DW85:EA85"/>
    <mergeCell ref="C86:Q86"/>
    <mergeCell ref="R86:V86"/>
    <mergeCell ref="W86:AA86"/>
    <mergeCell ref="AB86:AF86"/>
    <mergeCell ref="AG86:AK86"/>
    <mergeCell ref="AL86:AP86"/>
    <mergeCell ref="AQ86:AU86"/>
    <mergeCell ref="AV86:AZ86"/>
    <mergeCell ref="DR86:DV86"/>
    <mergeCell ref="DR85:DV85"/>
    <mergeCell ref="AQ85:AU85"/>
    <mergeCell ref="AV85:AZ85"/>
    <mergeCell ref="BA85:BE85"/>
    <mergeCell ref="BT85:CH85"/>
    <mergeCell ref="CI85:CM85"/>
    <mergeCell ref="CN85:CR85"/>
    <mergeCell ref="CS85:CW85"/>
    <mergeCell ref="CX85:DB85"/>
    <mergeCell ref="DH85:DL85"/>
    <mergeCell ref="AG85:AK85"/>
    <mergeCell ref="AL85:AP85"/>
    <mergeCell ref="DM85:DQ85"/>
    <mergeCell ref="CS84:CW84"/>
    <mergeCell ref="CX84:DB84"/>
    <mergeCell ref="DC84:DG84"/>
    <mergeCell ref="BT84:CH84"/>
    <mergeCell ref="DC85:DG85"/>
    <mergeCell ref="AV84:AZ84"/>
    <mergeCell ref="BA84:BE84"/>
    <mergeCell ref="CN84:CR84"/>
    <mergeCell ref="C85:Q85"/>
    <mergeCell ref="R85:V85"/>
    <mergeCell ref="W85:AA85"/>
    <mergeCell ref="AB85:AF85"/>
    <mergeCell ref="AQ84:AU84"/>
    <mergeCell ref="C84:Q84"/>
    <mergeCell ref="R84:V84"/>
    <mergeCell ref="W84:AA84"/>
    <mergeCell ref="DH84:DL84"/>
    <mergeCell ref="DM84:DQ84"/>
    <mergeCell ref="DR84:DV84"/>
    <mergeCell ref="DW84:EA84"/>
    <mergeCell ref="BA82:BE83"/>
    <mergeCell ref="BT82:CH82"/>
    <mergeCell ref="BT83:CH83"/>
    <mergeCell ref="CI83:CM83"/>
    <mergeCell ref="CX83:DB83"/>
    <mergeCell ref="DH83:DL83"/>
    <mergeCell ref="B82:Q83"/>
    <mergeCell ref="R82:V83"/>
    <mergeCell ref="W82:AA83"/>
    <mergeCell ref="AB82:AF83"/>
    <mergeCell ref="AB84:AF84"/>
    <mergeCell ref="DC83:DG83"/>
    <mergeCell ref="AG84:AK84"/>
    <mergeCell ref="AL84:AP84"/>
    <mergeCell ref="AQ82:AU83"/>
    <mergeCell ref="AV82:AZ83"/>
    <mergeCell ref="CX82:DB82"/>
    <mergeCell ref="CI82:CM82"/>
    <mergeCell ref="CN82:CR82"/>
    <mergeCell ref="DH82:DL82"/>
    <mergeCell ref="DC82:DG82"/>
    <mergeCell ref="CS82:CW82"/>
    <mergeCell ref="CN83:CR83"/>
    <mergeCell ref="CS83:CW83"/>
    <mergeCell ref="CI84:CM84"/>
    <mergeCell ref="DR82:DV82"/>
    <mergeCell ref="DW82:EA82"/>
    <mergeCell ref="AG82:AK83"/>
    <mergeCell ref="AL82:AP83"/>
    <mergeCell ref="DH80:DL80"/>
    <mergeCell ref="DM80:DQ80"/>
    <mergeCell ref="DH81:DL81"/>
    <mergeCell ref="DM81:DQ81"/>
    <mergeCell ref="DM82:DQ82"/>
    <mergeCell ref="BT81:CH81"/>
    <mergeCell ref="CI81:CM81"/>
    <mergeCell ref="CX81:DB81"/>
    <mergeCell ref="BT80:CH80"/>
    <mergeCell ref="CI80:CM80"/>
    <mergeCell ref="DM83:DQ83"/>
    <mergeCell ref="BT79:CH79"/>
    <mergeCell ref="CI79:CM79"/>
    <mergeCell ref="DR83:DV83"/>
    <mergeCell ref="DW83:EA83"/>
    <mergeCell ref="DR81:DV81"/>
    <mergeCell ref="CX80:DB80"/>
    <mergeCell ref="CX79:DB79"/>
    <mergeCell ref="DC80:DG80"/>
    <mergeCell ref="CN80:CR80"/>
    <mergeCell ref="CS80:CW80"/>
    <mergeCell ref="DW81:EA81"/>
    <mergeCell ref="DR80:DV80"/>
    <mergeCell ref="DW80:EA80"/>
    <mergeCell ref="DC81:DG81"/>
    <mergeCell ref="CN81:CR81"/>
    <mergeCell ref="CS81:CW81"/>
    <mergeCell ref="R79:V79"/>
    <mergeCell ref="W79:AA79"/>
    <mergeCell ref="AB79:AF79"/>
    <mergeCell ref="AG79:AK79"/>
    <mergeCell ref="BF79:BJ79"/>
    <mergeCell ref="BK79:BO79"/>
    <mergeCell ref="AL79:AP79"/>
    <mergeCell ref="AQ79:AU79"/>
    <mergeCell ref="DW79:EA79"/>
    <mergeCell ref="CN79:CR79"/>
    <mergeCell ref="CS79:CW79"/>
    <mergeCell ref="DH79:DL79"/>
    <mergeCell ref="DM79:DQ79"/>
    <mergeCell ref="DC79:DG79"/>
    <mergeCell ref="DR79:DV79"/>
    <mergeCell ref="AV79:AZ79"/>
    <mergeCell ref="BA79:BE79"/>
    <mergeCell ref="DM78:DQ78"/>
    <mergeCell ref="CX78:DB78"/>
    <mergeCell ref="DH78:DL78"/>
    <mergeCell ref="CS78:CW78"/>
    <mergeCell ref="DR78:DV78"/>
    <mergeCell ref="DW78:EA78"/>
    <mergeCell ref="R77:V77"/>
    <mergeCell ref="W77:AA77"/>
    <mergeCell ref="AL78:AP78"/>
    <mergeCell ref="CS77:CW77"/>
    <mergeCell ref="CN77:CR77"/>
    <mergeCell ref="CN78:CR78"/>
    <mergeCell ref="BK78:BO78"/>
    <mergeCell ref="BT78:CH78"/>
    <mergeCell ref="C77:Q77"/>
    <mergeCell ref="AG78:AK78"/>
    <mergeCell ref="AQ78:AU78"/>
    <mergeCell ref="DC78:DG78"/>
    <mergeCell ref="CI78:CM78"/>
    <mergeCell ref="AV78:AZ78"/>
    <mergeCell ref="BA78:BE78"/>
    <mergeCell ref="BF78:BJ78"/>
    <mergeCell ref="C78:Q78"/>
    <mergeCell ref="R78:V78"/>
    <mergeCell ref="AV77:AZ77"/>
    <mergeCell ref="CX77:DB77"/>
    <mergeCell ref="BA77:BE77"/>
    <mergeCell ref="BF77:BJ77"/>
    <mergeCell ref="BT77:CH77"/>
    <mergeCell ref="W78:AA78"/>
    <mergeCell ref="AB78:AF78"/>
    <mergeCell ref="AB77:AF77"/>
    <mergeCell ref="DW76:EA76"/>
    <mergeCell ref="DR76:DV76"/>
    <mergeCell ref="BF76:BJ76"/>
    <mergeCell ref="BT76:CH76"/>
    <mergeCell ref="DM76:DQ76"/>
    <mergeCell ref="DH76:DL76"/>
    <mergeCell ref="CS76:CW76"/>
    <mergeCell ref="CI76:CM76"/>
    <mergeCell ref="CX76:DB76"/>
    <mergeCell ref="DW77:EA77"/>
    <mergeCell ref="C76:Q76"/>
    <mergeCell ref="R76:V76"/>
    <mergeCell ref="W76:AA76"/>
    <mergeCell ref="AB76:AF76"/>
    <mergeCell ref="BA76:BE76"/>
    <mergeCell ref="DC76:DG76"/>
    <mergeCell ref="CN76:CR76"/>
    <mergeCell ref="AQ77:AU77"/>
    <mergeCell ref="AL77:AP77"/>
    <mergeCell ref="AG77:AK77"/>
    <mergeCell ref="AG76:AK76"/>
    <mergeCell ref="AL76:AP76"/>
    <mergeCell ref="AQ76:AU76"/>
    <mergeCell ref="AV76:AZ76"/>
    <mergeCell ref="DR77:DV77"/>
    <mergeCell ref="DC77:DG77"/>
    <mergeCell ref="DH77:DL77"/>
    <mergeCell ref="DM77:DQ77"/>
    <mergeCell ref="CI77:CM77"/>
    <mergeCell ref="DW74:EA74"/>
    <mergeCell ref="DH75:DL75"/>
    <mergeCell ref="DC74:DG74"/>
    <mergeCell ref="DH74:DL74"/>
    <mergeCell ref="DW75:EA75"/>
    <mergeCell ref="DR75:DV75"/>
    <mergeCell ref="DR74:DV74"/>
    <mergeCell ref="DC75:DG75"/>
    <mergeCell ref="DM75:DQ75"/>
    <mergeCell ref="DM74:DQ74"/>
    <mergeCell ref="CX75:DB75"/>
    <mergeCell ref="BA74:BE74"/>
    <mergeCell ref="CS74:CW74"/>
    <mergeCell ref="CX74:DB74"/>
    <mergeCell ref="BF74:BJ74"/>
    <mergeCell ref="BT74:CH74"/>
    <mergeCell ref="CI74:CM74"/>
    <mergeCell ref="CN74:CR74"/>
    <mergeCell ref="CI75:CM75"/>
    <mergeCell ref="CN75:CR75"/>
    <mergeCell ref="CS72:CW72"/>
    <mergeCell ref="C74:Q74"/>
    <mergeCell ref="C73:Q73"/>
    <mergeCell ref="R73:V73"/>
    <mergeCell ref="W73:AA73"/>
    <mergeCell ref="CS75:CW75"/>
    <mergeCell ref="AV75:AZ75"/>
    <mergeCell ref="BT75:CH75"/>
    <mergeCell ref="BF75:BJ75"/>
    <mergeCell ref="BA75:BE75"/>
    <mergeCell ref="AV74:AZ74"/>
    <mergeCell ref="R74:V74"/>
    <mergeCell ref="W74:AA74"/>
    <mergeCell ref="AB74:AF74"/>
    <mergeCell ref="AB73:AF73"/>
    <mergeCell ref="AQ73:AU73"/>
    <mergeCell ref="AG74:AK74"/>
    <mergeCell ref="AL74:AP74"/>
    <mergeCell ref="AQ74:AU74"/>
    <mergeCell ref="AG73:AK73"/>
    <mergeCell ref="AQ75:AU75"/>
    <mergeCell ref="C75:Q75"/>
    <mergeCell ref="R75:V75"/>
    <mergeCell ref="AG75:AK75"/>
    <mergeCell ref="AB75:AF75"/>
    <mergeCell ref="W75:AA75"/>
    <mergeCell ref="AL75:AP75"/>
    <mergeCell ref="DW71:EA71"/>
    <mergeCell ref="DW72:EA72"/>
    <mergeCell ref="DC73:DG73"/>
    <mergeCell ref="AV73:AZ73"/>
    <mergeCell ref="BA73:BE73"/>
    <mergeCell ref="BF73:BJ73"/>
    <mergeCell ref="CI73:CM73"/>
    <mergeCell ref="BT73:CH73"/>
    <mergeCell ref="DC72:DG72"/>
    <mergeCell ref="DR72:DV72"/>
    <mergeCell ref="DW73:EA73"/>
    <mergeCell ref="CN73:CR73"/>
    <mergeCell ref="CS73:CW73"/>
    <mergeCell ref="CX73:DB73"/>
    <mergeCell ref="C72:Q72"/>
    <mergeCell ref="R72:V72"/>
    <mergeCell ref="W72:AA72"/>
    <mergeCell ref="AB72:AF72"/>
    <mergeCell ref="AG72:AK72"/>
    <mergeCell ref="AL72:AP72"/>
    <mergeCell ref="AQ72:AU72"/>
    <mergeCell ref="AV72:AZ72"/>
    <mergeCell ref="BA72:BE72"/>
    <mergeCell ref="CI72:CM72"/>
    <mergeCell ref="BT72:CH72"/>
    <mergeCell ref="CN72:CR72"/>
    <mergeCell ref="DR73:DV73"/>
    <mergeCell ref="DH72:DL72"/>
    <mergeCell ref="DM72:DQ72"/>
    <mergeCell ref="DH73:DL73"/>
    <mergeCell ref="DM73:DQ73"/>
    <mergeCell ref="AL73:AP73"/>
    <mergeCell ref="DR71:DV71"/>
    <mergeCell ref="DC71:DG71"/>
    <mergeCell ref="C70:Q70"/>
    <mergeCell ref="R70:V70"/>
    <mergeCell ref="W70:AA70"/>
    <mergeCell ref="AB70:AF70"/>
    <mergeCell ref="DW70:EA70"/>
    <mergeCell ref="CN70:CR70"/>
    <mergeCell ref="DR70:DV70"/>
    <mergeCell ref="DM71:DQ71"/>
    <mergeCell ref="DH71:DL71"/>
    <mergeCell ref="CX71:DB71"/>
    <mergeCell ref="AG70:AK70"/>
    <mergeCell ref="AL70:AP70"/>
    <mergeCell ref="AQ70:AU70"/>
    <mergeCell ref="AV70:AZ70"/>
    <mergeCell ref="BF72:BJ72"/>
    <mergeCell ref="CX72:DB72"/>
    <mergeCell ref="C71:Q71"/>
    <mergeCell ref="R71:V71"/>
    <mergeCell ref="W71:AA71"/>
    <mergeCell ref="AB71:AF71"/>
    <mergeCell ref="BT71:CH71"/>
    <mergeCell ref="CS71:CW71"/>
    <mergeCell ref="CN71:CR71"/>
    <mergeCell ref="AG71:AK71"/>
    <mergeCell ref="AL71:AP71"/>
    <mergeCell ref="AQ71:AU71"/>
    <mergeCell ref="CI71:CM71"/>
    <mergeCell ref="AV71:AZ71"/>
    <mergeCell ref="BA71:BE71"/>
    <mergeCell ref="BF71:BJ71"/>
    <mergeCell ref="BA70:BE70"/>
    <mergeCell ref="BF70:BJ70"/>
    <mergeCell ref="DW68:EA68"/>
    <mergeCell ref="DH69:DL69"/>
    <mergeCell ref="DC68:DG68"/>
    <mergeCell ref="DH68:DL68"/>
    <mergeCell ref="DW69:EA69"/>
    <mergeCell ref="DR69:DV69"/>
    <mergeCell ref="DR68:DV68"/>
    <mergeCell ref="DC69:DG69"/>
    <mergeCell ref="DM69:DQ69"/>
    <mergeCell ref="DM68:DQ68"/>
    <mergeCell ref="CX69:DB69"/>
    <mergeCell ref="BA68:BE68"/>
    <mergeCell ref="CS68:CW68"/>
    <mergeCell ref="CX68:DB68"/>
    <mergeCell ref="BF68:BJ68"/>
    <mergeCell ref="BT68:CH68"/>
    <mergeCell ref="CI68:CM68"/>
    <mergeCell ref="CN68:CR68"/>
    <mergeCell ref="BA69:BE69"/>
    <mergeCell ref="CI69:CM69"/>
    <mergeCell ref="CS70:CW70"/>
    <mergeCell ref="CX70:DB70"/>
    <mergeCell ref="DH70:DL70"/>
    <mergeCell ref="DC70:DG70"/>
    <mergeCell ref="BT70:CH70"/>
    <mergeCell ref="CI70:CM70"/>
    <mergeCell ref="DM70:DQ70"/>
    <mergeCell ref="AL67:AP67"/>
    <mergeCell ref="C68:Q68"/>
    <mergeCell ref="C67:Q67"/>
    <mergeCell ref="R67:V67"/>
    <mergeCell ref="W67:AA67"/>
    <mergeCell ref="CS69:CW69"/>
    <mergeCell ref="CN69:CR69"/>
    <mergeCell ref="BT69:CH69"/>
    <mergeCell ref="BF69:BJ69"/>
    <mergeCell ref="C69:Q69"/>
    <mergeCell ref="AV68:AZ68"/>
    <mergeCell ref="R68:V68"/>
    <mergeCell ref="W68:AA68"/>
    <mergeCell ref="AB68:AF68"/>
    <mergeCell ref="AB67:AF67"/>
    <mergeCell ref="AQ67:AU67"/>
    <mergeCell ref="AG68:AK68"/>
    <mergeCell ref="AL68:AP68"/>
    <mergeCell ref="AQ68:AU68"/>
    <mergeCell ref="AG67:AK67"/>
    <mergeCell ref="R69:V69"/>
    <mergeCell ref="AG69:AK69"/>
    <mergeCell ref="AV69:AZ69"/>
    <mergeCell ref="W69:AA69"/>
    <mergeCell ref="AB69:AF69"/>
    <mergeCell ref="AL69:AP69"/>
    <mergeCell ref="AQ69:AU69"/>
    <mergeCell ref="DW66:EA66"/>
    <mergeCell ref="DC67:DG67"/>
    <mergeCell ref="AV67:AZ67"/>
    <mergeCell ref="BA67:BE67"/>
    <mergeCell ref="BF67:BJ67"/>
    <mergeCell ref="CI67:CM67"/>
    <mergeCell ref="BT67:CH67"/>
    <mergeCell ref="DC66:DG66"/>
    <mergeCell ref="DR66:DV66"/>
    <mergeCell ref="DW67:EA67"/>
    <mergeCell ref="CN67:CR67"/>
    <mergeCell ref="CS67:CW67"/>
    <mergeCell ref="CX67:DB67"/>
    <mergeCell ref="C66:Q66"/>
    <mergeCell ref="R66:V66"/>
    <mergeCell ref="W66:AA66"/>
    <mergeCell ref="AB66:AF66"/>
    <mergeCell ref="AG66:AK66"/>
    <mergeCell ref="AL66:AP66"/>
    <mergeCell ref="AQ66:AU66"/>
    <mergeCell ref="AV66:AZ66"/>
    <mergeCell ref="BA66:BE66"/>
    <mergeCell ref="CI66:CM66"/>
    <mergeCell ref="BT66:CH66"/>
    <mergeCell ref="CN66:CR66"/>
    <mergeCell ref="DR67:DV67"/>
    <mergeCell ref="DH66:DL66"/>
    <mergeCell ref="DM66:DQ66"/>
    <mergeCell ref="DH67:DL67"/>
    <mergeCell ref="DM67:DQ67"/>
    <mergeCell ref="CS66:CW66"/>
    <mergeCell ref="BF66:BJ66"/>
    <mergeCell ref="CX66:DB66"/>
    <mergeCell ref="C65:Q65"/>
    <mergeCell ref="R65:V65"/>
    <mergeCell ref="W65:AA65"/>
    <mergeCell ref="AB65:AF65"/>
    <mergeCell ref="BT65:CH65"/>
    <mergeCell ref="CS65:CW65"/>
    <mergeCell ref="CN65:CR65"/>
    <mergeCell ref="AG65:AK65"/>
    <mergeCell ref="AL65:AP65"/>
    <mergeCell ref="AQ65:AU65"/>
    <mergeCell ref="CI65:CM65"/>
    <mergeCell ref="AV65:AZ65"/>
    <mergeCell ref="BA65:BE65"/>
    <mergeCell ref="BF65:BJ65"/>
    <mergeCell ref="DW65:EA65"/>
    <mergeCell ref="CS64:CW64"/>
    <mergeCell ref="CX64:DB64"/>
    <mergeCell ref="DH64:DL64"/>
    <mergeCell ref="DC64:DG64"/>
    <mergeCell ref="BT64:CH64"/>
    <mergeCell ref="CI64:CM64"/>
    <mergeCell ref="DM64:DQ64"/>
    <mergeCell ref="DR65:DV65"/>
    <mergeCell ref="DC65:DG65"/>
    <mergeCell ref="C64:Q64"/>
    <mergeCell ref="R64:V64"/>
    <mergeCell ref="W64:AA64"/>
    <mergeCell ref="AB64:AF64"/>
    <mergeCell ref="DW64:EA64"/>
    <mergeCell ref="CN64:CR64"/>
    <mergeCell ref="DR64:DV64"/>
    <mergeCell ref="DM65:DQ65"/>
    <mergeCell ref="DH65:DL65"/>
    <mergeCell ref="CX65:DB65"/>
    <mergeCell ref="AG64:AK64"/>
    <mergeCell ref="AL64:AP64"/>
    <mergeCell ref="AQ64:AU64"/>
    <mergeCell ref="AV64:AZ64"/>
    <mergeCell ref="AL63:AP63"/>
    <mergeCell ref="AQ63:AU63"/>
    <mergeCell ref="BA64:BE64"/>
    <mergeCell ref="BF64:BJ64"/>
    <mergeCell ref="DW62:EA62"/>
    <mergeCell ref="DH63:DL63"/>
    <mergeCell ref="DC62:DG62"/>
    <mergeCell ref="DH62:DL62"/>
    <mergeCell ref="DW63:EA63"/>
    <mergeCell ref="DR63:DV63"/>
    <mergeCell ref="DR62:DV62"/>
    <mergeCell ref="DC63:DG63"/>
    <mergeCell ref="DM63:DQ63"/>
    <mergeCell ref="DM62:DQ62"/>
    <mergeCell ref="CX63:DB63"/>
    <mergeCell ref="BA62:BE62"/>
    <mergeCell ref="CS62:CW62"/>
    <mergeCell ref="CX62:DB62"/>
    <mergeCell ref="BF62:BJ62"/>
    <mergeCell ref="BT62:CH62"/>
    <mergeCell ref="CI62:CM62"/>
    <mergeCell ref="CN62:CR62"/>
    <mergeCell ref="BA63:BE63"/>
    <mergeCell ref="CI63:CM63"/>
    <mergeCell ref="AL61:AP61"/>
    <mergeCell ref="C62:Q62"/>
    <mergeCell ref="C61:Q61"/>
    <mergeCell ref="R61:V61"/>
    <mergeCell ref="W61:AA61"/>
    <mergeCell ref="CS63:CW63"/>
    <mergeCell ref="CN63:CR63"/>
    <mergeCell ref="BT63:CH63"/>
    <mergeCell ref="BF63:BJ63"/>
    <mergeCell ref="C63:Q63"/>
    <mergeCell ref="AV62:AZ62"/>
    <mergeCell ref="R62:V62"/>
    <mergeCell ref="W62:AA62"/>
    <mergeCell ref="AB62:AF62"/>
    <mergeCell ref="AB61:AF61"/>
    <mergeCell ref="AQ61:AU61"/>
    <mergeCell ref="AG62:AK62"/>
    <mergeCell ref="AL62:AP62"/>
    <mergeCell ref="AQ62:AU62"/>
    <mergeCell ref="AG61:AK61"/>
    <mergeCell ref="R63:V63"/>
    <mergeCell ref="AG63:AK63"/>
    <mergeCell ref="AV63:AZ63"/>
    <mergeCell ref="W63:AA63"/>
    <mergeCell ref="AB63:AF63"/>
    <mergeCell ref="DW60:EA60"/>
    <mergeCell ref="DC61:DG61"/>
    <mergeCell ref="AV61:AZ61"/>
    <mergeCell ref="BA61:BE61"/>
    <mergeCell ref="BF61:BJ61"/>
    <mergeCell ref="CI61:CM61"/>
    <mergeCell ref="BT61:CH61"/>
    <mergeCell ref="DC60:DG60"/>
    <mergeCell ref="DR60:DV60"/>
    <mergeCell ref="DW61:EA61"/>
    <mergeCell ref="CN61:CR61"/>
    <mergeCell ref="CS61:CW61"/>
    <mergeCell ref="CX61:DB61"/>
    <mergeCell ref="C60:Q60"/>
    <mergeCell ref="R60:V60"/>
    <mergeCell ref="W60:AA60"/>
    <mergeCell ref="AB60:AF60"/>
    <mergeCell ref="AG60:AK60"/>
    <mergeCell ref="AL60:AP60"/>
    <mergeCell ref="AQ60:AU60"/>
    <mergeCell ref="AV60:AZ60"/>
    <mergeCell ref="BA60:BE60"/>
    <mergeCell ref="CI60:CM60"/>
    <mergeCell ref="BT60:CH60"/>
    <mergeCell ref="CN60:CR60"/>
    <mergeCell ref="DR61:DV61"/>
    <mergeCell ref="DH60:DL60"/>
    <mergeCell ref="DM60:DQ60"/>
    <mergeCell ref="DH61:DL61"/>
    <mergeCell ref="DM61:DQ61"/>
    <mergeCell ref="CS60:CW60"/>
    <mergeCell ref="BF60:BJ60"/>
    <mergeCell ref="CX60:DB60"/>
    <mergeCell ref="C59:Q59"/>
    <mergeCell ref="R59:V59"/>
    <mergeCell ref="W59:AA59"/>
    <mergeCell ref="AB59:AF59"/>
    <mergeCell ref="BT59:CH59"/>
    <mergeCell ref="CS59:CW59"/>
    <mergeCell ref="CN59:CR59"/>
    <mergeCell ref="AG59:AK59"/>
    <mergeCell ref="AL59:AP59"/>
    <mergeCell ref="AQ59:AU59"/>
    <mergeCell ref="CI59:CM59"/>
    <mergeCell ref="AV59:AZ59"/>
    <mergeCell ref="BA59:BE59"/>
    <mergeCell ref="BF59:BJ59"/>
    <mergeCell ref="DW59:EA59"/>
    <mergeCell ref="CS58:CW58"/>
    <mergeCell ref="CX58:DB58"/>
    <mergeCell ref="DH58:DL58"/>
    <mergeCell ref="DC58:DG58"/>
    <mergeCell ref="BT58:CH58"/>
    <mergeCell ref="CI58:CM58"/>
    <mergeCell ref="DM58:DQ58"/>
    <mergeCell ref="DR59:DV59"/>
    <mergeCell ref="DC59:DG59"/>
    <mergeCell ref="C58:Q58"/>
    <mergeCell ref="R58:V58"/>
    <mergeCell ref="W58:AA58"/>
    <mergeCell ref="AB58:AF58"/>
    <mergeCell ref="DW58:EA58"/>
    <mergeCell ref="CN58:CR58"/>
    <mergeCell ref="DR58:DV58"/>
    <mergeCell ref="DM59:DQ59"/>
    <mergeCell ref="DH59:DL59"/>
    <mergeCell ref="CX59:DB59"/>
    <mergeCell ref="AG58:AK58"/>
    <mergeCell ref="AL58:AP58"/>
    <mergeCell ref="AQ58:AU58"/>
    <mergeCell ref="AV58:AZ58"/>
    <mergeCell ref="AL57:AP57"/>
    <mergeCell ref="AQ57:AU57"/>
    <mergeCell ref="BA58:BE58"/>
    <mergeCell ref="BF58:BJ58"/>
    <mergeCell ref="DW56:EA56"/>
    <mergeCell ref="DH57:DL57"/>
    <mergeCell ref="DC56:DG56"/>
    <mergeCell ref="DH56:DL56"/>
    <mergeCell ref="DW57:EA57"/>
    <mergeCell ref="DR57:DV57"/>
    <mergeCell ref="DR56:DV56"/>
    <mergeCell ref="DC57:DG57"/>
    <mergeCell ref="DM57:DQ57"/>
    <mergeCell ref="DM56:DQ56"/>
    <mergeCell ref="CX57:DB57"/>
    <mergeCell ref="BA56:BE56"/>
    <mergeCell ref="CS56:CW56"/>
    <mergeCell ref="CX56:DB56"/>
    <mergeCell ref="BF56:BJ56"/>
    <mergeCell ref="BT56:CH56"/>
    <mergeCell ref="CI56:CM56"/>
    <mergeCell ref="CN56:CR56"/>
    <mergeCell ref="BA57:BE57"/>
    <mergeCell ref="CI57:CM57"/>
    <mergeCell ref="AL55:AP55"/>
    <mergeCell ref="C56:Q56"/>
    <mergeCell ref="C55:Q55"/>
    <mergeCell ref="R55:V55"/>
    <mergeCell ref="W55:AA55"/>
    <mergeCell ref="CS57:CW57"/>
    <mergeCell ref="CN57:CR57"/>
    <mergeCell ref="BT57:CH57"/>
    <mergeCell ref="BF57:BJ57"/>
    <mergeCell ref="C57:Q57"/>
    <mergeCell ref="AV56:AZ56"/>
    <mergeCell ref="R56:V56"/>
    <mergeCell ref="W56:AA56"/>
    <mergeCell ref="AB56:AF56"/>
    <mergeCell ref="AB55:AF55"/>
    <mergeCell ref="AQ55:AU55"/>
    <mergeCell ref="AG56:AK56"/>
    <mergeCell ref="AL56:AP56"/>
    <mergeCell ref="AQ56:AU56"/>
    <mergeCell ref="AG55:AK55"/>
    <mergeCell ref="R57:V57"/>
    <mergeCell ref="AG57:AK57"/>
    <mergeCell ref="AV57:AZ57"/>
    <mergeCell ref="W57:AA57"/>
    <mergeCell ref="AB57:AF57"/>
    <mergeCell ref="DW54:EA54"/>
    <mergeCell ref="DC55:DG55"/>
    <mergeCell ref="AV55:AZ55"/>
    <mergeCell ref="BA55:BE55"/>
    <mergeCell ref="BF55:BJ55"/>
    <mergeCell ref="CI55:CM55"/>
    <mergeCell ref="BT55:CH55"/>
    <mergeCell ref="DC54:DG54"/>
    <mergeCell ref="DR54:DV54"/>
    <mergeCell ref="DW55:EA55"/>
    <mergeCell ref="CN55:CR55"/>
    <mergeCell ref="CS55:CW55"/>
    <mergeCell ref="CX55:DB55"/>
    <mergeCell ref="C54:Q54"/>
    <mergeCell ref="R54:V54"/>
    <mergeCell ref="W54:AA54"/>
    <mergeCell ref="AB54:AF54"/>
    <mergeCell ref="AG54:AK54"/>
    <mergeCell ref="AL54:AP54"/>
    <mergeCell ref="AQ54:AU54"/>
    <mergeCell ref="AV54:AZ54"/>
    <mergeCell ref="BA54:BE54"/>
    <mergeCell ref="CI54:CM54"/>
    <mergeCell ref="BT54:CH54"/>
    <mergeCell ref="CN54:CR54"/>
    <mergeCell ref="DR55:DV55"/>
    <mergeCell ref="DH54:DL54"/>
    <mergeCell ref="DM54:DQ54"/>
    <mergeCell ref="DH55:DL55"/>
    <mergeCell ref="DM55:DQ55"/>
    <mergeCell ref="CS54:CW54"/>
    <mergeCell ref="BF54:BJ54"/>
    <mergeCell ref="CX54:DB54"/>
    <mergeCell ref="C53:Q53"/>
    <mergeCell ref="R53:V53"/>
    <mergeCell ref="W53:AA53"/>
    <mergeCell ref="AB53:AF53"/>
    <mergeCell ref="BT53:CH53"/>
    <mergeCell ref="CS53:CW53"/>
    <mergeCell ref="CN53:CR53"/>
    <mergeCell ref="AG53:AK53"/>
    <mergeCell ref="AL53:AP53"/>
    <mergeCell ref="AQ53:AU53"/>
    <mergeCell ref="CI53:CM53"/>
    <mergeCell ref="AV53:AZ53"/>
    <mergeCell ref="BA53:BE53"/>
    <mergeCell ref="BF53:BJ53"/>
    <mergeCell ref="DW53:EA53"/>
    <mergeCell ref="CS52:CW52"/>
    <mergeCell ref="CX52:DB52"/>
    <mergeCell ref="DH52:DL52"/>
    <mergeCell ref="DC52:DG52"/>
    <mergeCell ref="BT52:CH52"/>
    <mergeCell ref="CI52:CM52"/>
    <mergeCell ref="DM52:DQ52"/>
    <mergeCell ref="DR53:DV53"/>
    <mergeCell ref="DC53:DG53"/>
    <mergeCell ref="C52:Q52"/>
    <mergeCell ref="R52:V52"/>
    <mergeCell ref="W52:AA52"/>
    <mergeCell ref="AB52:AF52"/>
    <mergeCell ref="DW52:EA52"/>
    <mergeCell ref="CN52:CR52"/>
    <mergeCell ref="DR52:DV52"/>
    <mergeCell ref="DM53:DQ53"/>
    <mergeCell ref="DH53:DL53"/>
    <mergeCell ref="CX53:DB53"/>
    <mergeCell ref="AG52:AK52"/>
    <mergeCell ref="AL52:AP52"/>
    <mergeCell ref="AQ52:AU52"/>
    <mergeCell ref="AV52:AZ52"/>
    <mergeCell ref="AL51:AP51"/>
    <mergeCell ref="AQ51:AU51"/>
    <mergeCell ref="BA52:BE52"/>
    <mergeCell ref="BF52:BJ52"/>
    <mergeCell ref="DW50:EA50"/>
    <mergeCell ref="DH51:DL51"/>
    <mergeCell ref="DC50:DG50"/>
    <mergeCell ref="DH50:DL50"/>
    <mergeCell ref="DW51:EA51"/>
    <mergeCell ref="DR51:DV51"/>
    <mergeCell ref="DR50:DV50"/>
    <mergeCell ref="DC51:DG51"/>
    <mergeCell ref="DM51:DQ51"/>
    <mergeCell ref="DM50:DQ50"/>
    <mergeCell ref="CX51:DB51"/>
    <mergeCell ref="BA50:BE50"/>
    <mergeCell ref="CS50:CW50"/>
    <mergeCell ref="CX50:DB50"/>
    <mergeCell ref="BF50:BJ50"/>
    <mergeCell ref="BT50:CH50"/>
    <mergeCell ref="CI50:CM50"/>
    <mergeCell ref="CN50:CR50"/>
    <mergeCell ref="BA51:BE51"/>
    <mergeCell ref="CI51:CM51"/>
    <mergeCell ref="AL49:AP49"/>
    <mergeCell ref="C50:Q50"/>
    <mergeCell ref="C49:Q49"/>
    <mergeCell ref="R49:V49"/>
    <mergeCell ref="W49:AA49"/>
    <mergeCell ref="CS51:CW51"/>
    <mergeCell ref="CN51:CR51"/>
    <mergeCell ref="BT51:CH51"/>
    <mergeCell ref="BF51:BJ51"/>
    <mergeCell ref="C51:Q51"/>
    <mergeCell ref="AV50:AZ50"/>
    <mergeCell ref="R50:V50"/>
    <mergeCell ref="W50:AA50"/>
    <mergeCell ref="AB50:AF50"/>
    <mergeCell ref="AB49:AF49"/>
    <mergeCell ref="AQ49:AU49"/>
    <mergeCell ref="AG50:AK50"/>
    <mergeCell ref="AL50:AP50"/>
    <mergeCell ref="AQ50:AU50"/>
    <mergeCell ref="AG49:AK49"/>
    <mergeCell ref="R51:V51"/>
    <mergeCell ref="AG51:AK51"/>
    <mergeCell ref="AV51:AZ51"/>
    <mergeCell ref="W51:AA51"/>
    <mergeCell ref="AB51:AF51"/>
    <mergeCell ref="DW48:EA48"/>
    <mergeCell ref="DC49:DG49"/>
    <mergeCell ref="AV49:AZ49"/>
    <mergeCell ref="BA49:BE49"/>
    <mergeCell ref="BF49:BJ49"/>
    <mergeCell ref="CI49:CM49"/>
    <mergeCell ref="BT49:CH49"/>
    <mergeCell ref="DC48:DG48"/>
    <mergeCell ref="DR48:DV48"/>
    <mergeCell ref="DW49:EA49"/>
    <mergeCell ref="CN49:CR49"/>
    <mergeCell ref="CS49:CW49"/>
    <mergeCell ref="CX49:DB49"/>
    <mergeCell ref="C48:Q48"/>
    <mergeCell ref="R48:V48"/>
    <mergeCell ref="W48:AA48"/>
    <mergeCell ref="AB48:AF48"/>
    <mergeCell ref="AG48:AK48"/>
    <mergeCell ref="AL48:AP48"/>
    <mergeCell ref="AQ48:AU48"/>
    <mergeCell ref="AV48:AZ48"/>
    <mergeCell ref="BA48:BE48"/>
    <mergeCell ref="CI48:CM48"/>
    <mergeCell ref="BT48:CH48"/>
    <mergeCell ref="CN48:CR48"/>
    <mergeCell ref="DR49:DV49"/>
    <mergeCell ref="DH48:DL48"/>
    <mergeCell ref="DM48:DQ48"/>
    <mergeCell ref="DH49:DL49"/>
    <mergeCell ref="DM49:DQ49"/>
    <mergeCell ref="CS48:CW48"/>
    <mergeCell ref="BF48:BJ48"/>
    <mergeCell ref="CX48:DB48"/>
    <mergeCell ref="C47:Q47"/>
    <mergeCell ref="R47:V47"/>
    <mergeCell ref="W47:AA47"/>
    <mergeCell ref="AB47:AF47"/>
    <mergeCell ref="BT47:CH47"/>
    <mergeCell ref="CS47:CW47"/>
    <mergeCell ref="CN47:CR47"/>
    <mergeCell ref="AG47:AK47"/>
    <mergeCell ref="AL47:AP47"/>
    <mergeCell ref="AQ47:AU47"/>
    <mergeCell ref="CI47:CM47"/>
    <mergeCell ref="AV47:AZ47"/>
    <mergeCell ref="BA47:BE47"/>
    <mergeCell ref="BF47:BJ47"/>
    <mergeCell ref="DW47:EA47"/>
    <mergeCell ref="CS46:CW46"/>
    <mergeCell ref="CX46:DB46"/>
    <mergeCell ref="DH46:DL46"/>
    <mergeCell ref="DC46:DG46"/>
    <mergeCell ref="BT46:CH46"/>
    <mergeCell ref="CI46:CM46"/>
    <mergeCell ref="DM46:DQ46"/>
    <mergeCell ref="DR47:DV47"/>
    <mergeCell ref="DC47:DG47"/>
    <mergeCell ref="C46:Q46"/>
    <mergeCell ref="R46:V46"/>
    <mergeCell ref="W46:AA46"/>
    <mergeCell ref="AB46:AF46"/>
    <mergeCell ref="DW46:EA46"/>
    <mergeCell ref="CN46:CR46"/>
    <mergeCell ref="DR46:DV46"/>
    <mergeCell ref="DM47:DQ47"/>
    <mergeCell ref="DH47:DL47"/>
    <mergeCell ref="CX47:DB47"/>
    <mergeCell ref="R45:V45"/>
    <mergeCell ref="AG45:AK45"/>
    <mergeCell ref="AV45:AZ45"/>
    <mergeCell ref="W45:AA45"/>
    <mergeCell ref="AB45:AF45"/>
    <mergeCell ref="AG46:AK46"/>
    <mergeCell ref="AL46:AP46"/>
    <mergeCell ref="AQ46:AU46"/>
    <mergeCell ref="AV46:AZ46"/>
    <mergeCell ref="AL45:AP45"/>
    <mergeCell ref="AQ45:AU45"/>
    <mergeCell ref="BA46:BE46"/>
    <mergeCell ref="BF46:BJ46"/>
    <mergeCell ref="DW44:EA44"/>
    <mergeCell ref="DH45:DL45"/>
    <mergeCell ref="DC44:DG44"/>
    <mergeCell ref="DH44:DL44"/>
    <mergeCell ref="DW45:EA45"/>
    <mergeCell ref="DR45:DV45"/>
    <mergeCell ref="DR44:DV44"/>
    <mergeCell ref="DC45:DG45"/>
    <mergeCell ref="DM45:DQ45"/>
    <mergeCell ref="DM44:DQ44"/>
    <mergeCell ref="CX45:DB45"/>
    <mergeCell ref="BA44:BE44"/>
    <mergeCell ref="CS44:CW44"/>
    <mergeCell ref="CX44:DB44"/>
    <mergeCell ref="BF44:BJ44"/>
    <mergeCell ref="BT44:CH44"/>
    <mergeCell ref="CI44:CM44"/>
    <mergeCell ref="CN44:CR44"/>
    <mergeCell ref="BA45:BE45"/>
    <mergeCell ref="AQ42:AU42"/>
    <mergeCell ref="AV42:AZ42"/>
    <mergeCell ref="BA42:BE42"/>
    <mergeCell ref="CI42:CM42"/>
    <mergeCell ref="BT42:CH42"/>
    <mergeCell ref="CN42:CR42"/>
    <mergeCell ref="DR43:DV43"/>
    <mergeCell ref="DH42:DL42"/>
    <mergeCell ref="DM42:DQ42"/>
    <mergeCell ref="DH43:DL43"/>
    <mergeCell ref="DM43:DQ43"/>
    <mergeCell ref="CI45:CM45"/>
    <mergeCell ref="AL43:AP43"/>
    <mergeCell ref="C44:Q44"/>
    <mergeCell ref="C43:Q43"/>
    <mergeCell ref="R43:V43"/>
    <mergeCell ref="W43:AA43"/>
    <mergeCell ref="CS45:CW45"/>
    <mergeCell ref="CN45:CR45"/>
    <mergeCell ref="BT45:CH45"/>
    <mergeCell ref="BF45:BJ45"/>
    <mergeCell ref="C45:Q45"/>
    <mergeCell ref="AV44:AZ44"/>
    <mergeCell ref="R44:V44"/>
    <mergeCell ref="W44:AA44"/>
    <mergeCell ref="AB44:AF44"/>
    <mergeCell ref="AB43:AF43"/>
    <mergeCell ref="AQ43:AU43"/>
    <mergeCell ref="AG44:AK44"/>
    <mergeCell ref="AL44:AP44"/>
    <mergeCell ref="AQ44:AU44"/>
    <mergeCell ref="AG43:AK43"/>
    <mergeCell ref="CS42:CW42"/>
    <mergeCell ref="BF42:BJ42"/>
    <mergeCell ref="CX42:DB42"/>
    <mergeCell ref="C41:Q41"/>
    <mergeCell ref="R41:V41"/>
    <mergeCell ref="W41:AA41"/>
    <mergeCell ref="AB41:AF41"/>
    <mergeCell ref="DW41:EA41"/>
    <mergeCell ref="BA41:BE41"/>
    <mergeCell ref="BF41:BJ41"/>
    <mergeCell ref="BT41:CH41"/>
    <mergeCell ref="CS41:CW41"/>
    <mergeCell ref="CN41:CR41"/>
    <mergeCell ref="DW42:EA42"/>
    <mergeCell ref="DC43:DG43"/>
    <mergeCell ref="AV43:AZ43"/>
    <mergeCell ref="BA43:BE43"/>
    <mergeCell ref="BF43:BJ43"/>
    <mergeCell ref="CI43:CM43"/>
    <mergeCell ref="BT43:CH43"/>
    <mergeCell ref="DC42:DG42"/>
    <mergeCell ref="DR42:DV42"/>
    <mergeCell ref="DW43:EA43"/>
    <mergeCell ref="CN43:CR43"/>
    <mergeCell ref="CS43:CW43"/>
    <mergeCell ref="CX43:DB43"/>
    <mergeCell ref="C42:Q42"/>
    <mergeCell ref="R42:V42"/>
    <mergeCell ref="W42:AA42"/>
    <mergeCell ref="DM40:DQ40"/>
    <mergeCell ref="C38:Q38"/>
    <mergeCell ref="AB42:AF42"/>
    <mergeCell ref="AG42:AK42"/>
    <mergeCell ref="AL42:AP42"/>
    <mergeCell ref="AG41:AK41"/>
    <mergeCell ref="AL41:AP41"/>
    <mergeCell ref="AQ41:AU41"/>
    <mergeCell ref="CI41:CM41"/>
    <mergeCell ref="AV41:AZ41"/>
    <mergeCell ref="AL40:AP40"/>
    <mergeCell ref="AQ40:AU40"/>
    <mergeCell ref="DC40:DG40"/>
    <mergeCell ref="BA40:BE40"/>
    <mergeCell ref="CX41:DB41"/>
    <mergeCell ref="DW40:EA40"/>
    <mergeCell ref="CN40:CR40"/>
    <mergeCell ref="DR40:DV40"/>
    <mergeCell ref="BF40:BJ40"/>
    <mergeCell ref="BT40:CH40"/>
    <mergeCell ref="DR41:DV41"/>
    <mergeCell ref="DC41:DG41"/>
    <mergeCell ref="DM41:DQ41"/>
    <mergeCell ref="DH41:DL41"/>
    <mergeCell ref="CS40:CW40"/>
    <mergeCell ref="CX40:DB40"/>
    <mergeCell ref="DH40:DL40"/>
    <mergeCell ref="R38:V38"/>
    <mergeCell ref="W38:AA38"/>
    <mergeCell ref="BA38:BE38"/>
    <mergeCell ref="AG38:AK38"/>
    <mergeCell ref="AL38:AP38"/>
    <mergeCell ref="AQ38:AU38"/>
    <mergeCell ref="AV38:AZ38"/>
    <mergeCell ref="AB38:AF38"/>
    <mergeCell ref="AG37:AK37"/>
    <mergeCell ref="CX37:DB37"/>
    <mergeCell ref="BT37:CH37"/>
    <mergeCell ref="AQ39:AU39"/>
    <mergeCell ref="AG39:AK39"/>
    <mergeCell ref="C40:Q40"/>
    <mergeCell ref="R40:V40"/>
    <mergeCell ref="W40:AA40"/>
    <mergeCell ref="AB40:AF40"/>
    <mergeCell ref="AG40:AK40"/>
    <mergeCell ref="CX39:DB39"/>
    <mergeCell ref="BF38:BJ38"/>
    <mergeCell ref="C39:Q39"/>
    <mergeCell ref="R39:V39"/>
    <mergeCell ref="AV39:AZ39"/>
    <mergeCell ref="BA39:BE39"/>
    <mergeCell ref="W39:AA39"/>
    <mergeCell ref="AB39:AF39"/>
    <mergeCell ref="AL39:AP39"/>
    <mergeCell ref="CN38:CR38"/>
    <mergeCell ref="CS38:CW38"/>
    <mergeCell ref="CX38:DB38"/>
    <mergeCell ref="AV40:AZ40"/>
    <mergeCell ref="CI40:CM40"/>
    <mergeCell ref="DW37:EA37"/>
    <mergeCell ref="DR36:DV36"/>
    <mergeCell ref="AL37:AP37"/>
    <mergeCell ref="AQ37:AU37"/>
    <mergeCell ref="DC37:DG37"/>
    <mergeCell ref="AV37:AZ37"/>
    <mergeCell ref="BA37:BE37"/>
    <mergeCell ref="BF37:BJ37"/>
    <mergeCell ref="CN37:CR37"/>
    <mergeCell ref="DW36:EA36"/>
    <mergeCell ref="DR37:DV37"/>
    <mergeCell ref="DH36:DL36"/>
    <mergeCell ref="DM36:DQ36"/>
    <mergeCell ref="DH37:DL37"/>
    <mergeCell ref="DM37:DQ37"/>
    <mergeCell ref="DR39:DV39"/>
    <mergeCell ref="DM38:DQ38"/>
    <mergeCell ref="BT39:CH39"/>
    <mergeCell ref="BF39:BJ39"/>
    <mergeCell ref="CS39:CW39"/>
    <mergeCell ref="BT38:CH38"/>
    <mergeCell ref="DR38:DV38"/>
    <mergeCell ref="DC38:DG38"/>
    <mergeCell ref="DH38:DL38"/>
    <mergeCell ref="DW38:EA38"/>
    <mergeCell ref="DH39:DL39"/>
    <mergeCell ref="CI39:CM39"/>
    <mergeCell ref="CN39:CR39"/>
    <mergeCell ref="DW39:EA39"/>
    <mergeCell ref="CI38:CM38"/>
    <mergeCell ref="DM39:DQ39"/>
    <mergeCell ref="DC39:DG39"/>
    <mergeCell ref="C32:Q32"/>
    <mergeCell ref="R32:V32"/>
    <mergeCell ref="W32:AA32"/>
    <mergeCell ref="C36:Q36"/>
    <mergeCell ref="R36:V36"/>
    <mergeCell ref="W36:AA36"/>
    <mergeCell ref="AB36:AF36"/>
    <mergeCell ref="CS37:CW37"/>
    <mergeCell ref="BF36:BJ36"/>
    <mergeCell ref="DH35:DL35"/>
    <mergeCell ref="AL35:AP35"/>
    <mergeCell ref="C35:Q35"/>
    <mergeCell ref="R35:V35"/>
    <mergeCell ref="W35:AA35"/>
    <mergeCell ref="AG36:AK36"/>
    <mergeCell ref="AL36:AP36"/>
    <mergeCell ref="AQ36:AU36"/>
    <mergeCell ref="CS36:CW36"/>
    <mergeCell ref="AV36:AZ36"/>
    <mergeCell ref="BA36:BE36"/>
    <mergeCell ref="CI36:CM36"/>
    <mergeCell ref="DC36:DG36"/>
    <mergeCell ref="BT36:CH36"/>
    <mergeCell ref="CN36:CR36"/>
    <mergeCell ref="CI37:CM37"/>
    <mergeCell ref="CX36:DB36"/>
    <mergeCell ref="C37:Q37"/>
    <mergeCell ref="R37:V37"/>
    <mergeCell ref="W37:AA37"/>
    <mergeCell ref="AB37:AF37"/>
    <mergeCell ref="AB33:AF33"/>
    <mergeCell ref="AB32:AF32"/>
    <mergeCell ref="BA35:BE35"/>
    <mergeCell ref="BF35:BJ35"/>
    <mergeCell ref="BT35:CH35"/>
    <mergeCell ref="CS35:CW35"/>
    <mergeCell ref="CN35:CR35"/>
    <mergeCell ref="DR35:DV35"/>
    <mergeCell ref="DM35:DQ35"/>
    <mergeCell ref="DM34:DQ34"/>
    <mergeCell ref="CS34:CW34"/>
    <mergeCell ref="CX34:DB34"/>
    <mergeCell ref="DH34:DL34"/>
    <mergeCell ref="DC34:DG34"/>
    <mergeCell ref="CX35:DB35"/>
    <mergeCell ref="CI35:CM35"/>
    <mergeCell ref="AV35:AZ35"/>
    <mergeCell ref="AG35:AK35"/>
    <mergeCell ref="BA34:BE34"/>
    <mergeCell ref="AV34:AZ34"/>
    <mergeCell ref="DC35:DG35"/>
    <mergeCell ref="C34:Q34"/>
    <mergeCell ref="R34:V34"/>
    <mergeCell ref="W34:AA34"/>
    <mergeCell ref="AB34:AF34"/>
    <mergeCell ref="AB35:AF35"/>
    <mergeCell ref="AQ35:AU35"/>
    <mergeCell ref="DW34:EA34"/>
    <mergeCell ref="CN34:CR34"/>
    <mergeCell ref="DR34:DV34"/>
    <mergeCell ref="BF34:BJ34"/>
    <mergeCell ref="BT34:CH34"/>
    <mergeCell ref="CI34:CM34"/>
    <mergeCell ref="DC32:DG32"/>
    <mergeCell ref="DH32:DL32"/>
    <mergeCell ref="DH33:DL33"/>
    <mergeCell ref="AG34:AK34"/>
    <mergeCell ref="AL34:AP34"/>
    <mergeCell ref="AQ34:AU34"/>
    <mergeCell ref="AL33:AP33"/>
    <mergeCell ref="AQ33:AU33"/>
    <mergeCell ref="BT33:CH33"/>
    <mergeCell ref="DC33:DG33"/>
    <mergeCell ref="DW32:EA32"/>
    <mergeCell ref="DR33:DV33"/>
    <mergeCell ref="DM32:DQ32"/>
    <mergeCell ref="DR32:DV32"/>
    <mergeCell ref="DW33:EA33"/>
    <mergeCell ref="DM33:DQ33"/>
    <mergeCell ref="C33:Q33"/>
    <mergeCell ref="R33:V33"/>
    <mergeCell ref="W33:AA33"/>
    <mergeCell ref="DW35:EA35"/>
    <mergeCell ref="AV31:AZ31"/>
    <mergeCell ref="BA31:BE31"/>
    <mergeCell ref="CS30:CW30"/>
    <mergeCell ref="CX30:DB30"/>
    <mergeCell ref="AV30:AZ30"/>
    <mergeCell ref="BA30:BE30"/>
    <mergeCell ref="BF33:BJ33"/>
    <mergeCell ref="AG33:AK33"/>
    <mergeCell ref="AV33:AZ33"/>
    <mergeCell ref="CS33:CW33"/>
    <mergeCell ref="CN32:CR32"/>
    <mergeCell ref="BT32:CH32"/>
    <mergeCell ref="CI32:CM32"/>
    <mergeCell ref="CS32:CW32"/>
    <mergeCell ref="CX33:DB33"/>
    <mergeCell ref="CN33:CR33"/>
    <mergeCell ref="CI33:CM33"/>
    <mergeCell ref="CX32:DB32"/>
    <mergeCell ref="BF32:BJ32"/>
    <mergeCell ref="AG31:AK31"/>
    <mergeCell ref="BA33:BE33"/>
    <mergeCell ref="AV32:AZ32"/>
    <mergeCell ref="BA32:BE32"/>
    <mergeCell ref="AL32:AP32"/>
    <mergeCell ref="AQ32:AU32"/>
    <mergeCell ref="BA29:BE29"/>
    <mergeCell ref="DM30:DQ30"/>
    <mergeCell ref="BT29:CH29"/>
    <mergeCell ref="CS29:CW29"/>
    <mergeCell ref="CX29:DB29"/>
    <mergeCell ref="CN29:CR29"/>
    <mergeCell ref="DC30:DG30"/>
    <mergeCell ref="C31:Q31"/>
    <mergeCell ref="R31:V31"/>
    <mergeCell ref="W31:AA31"/>
    <mergeCell ref="AB31:AF31"/>
    <mergeCell ref="AG32:AK32"/>
    <mergeCell ref="DW31:EA31"/>
    <mergeCell ref="CN31:CR31"/>
    <mergeCell ref="CS31:CW31"/>
    <mergeCell ref="CX31:DB31"/>
    <mergeCell ref="DH31:DL31"/>
    <mergeCell ref="DM31:DQ31"/>
    <mergeCell ref="DC31:DG31"/>
    <mergeCell ref="DH30:DL30"/>
    <mergeCell ref="AL31:AP31"/>
    <mergeCell ref="AQ31:AU31"/>
    <mergeCell ref="CI31:CM31"/>
    <mergeCell ref="BF31:BJ31"/>
    <mergeCell ref="BT31:CH31"/>
    <mergeCell ref="BF30:BJ30"/>
    <mergeCell ref="CI30:CM30"/>
    <mergeCell ref="CN30:CR30"/>
    <mergeCell ref="DR30:DV30"/>
    <mergeCell ref="DW30:EA30"/>
    <mergeCell ref="DR31:DV31"/>
    <mergeCell ref="BT30:CH30"/>
    <mergeCell ref="AL29:AP29"/>
    <mergeCell ref="AQ29:AU29"/>
    <mergeCell ref="AV29:AZ29"/>
    <mergeCell ref="AL28:AP28"/>
    <mergeCell ref="AQ28:AU28"/>
    <mergeCell ref="AL30:AP30"/>
    <mergeCell ref="AQ30:AU30"/>
    <mergeCell ref="BF28:BJ28"/>
    <mergeCell ref="BT28:CH28"/>
    <mergeCell ref="BF29:BJ29"/>
    <mergeCell ref="DR28:DV28"/>
    <mergeCell ref="CS28:CW28"/>
    <mergeCell ref="CX28:DB28"/>
    <mergeCell ref="CI29:CM29"/>
    <mergeCell ref="DW29:EA29"/>
    <mergeCell ref="C30:Q30"/>
    <mergeCell ref="R30:V30"/>
    <mergeCell ref="W30:AA30"/>
    <mergeCell ref="AB30:AF30"/>
    <mergeCell ref="AG30:AK30"/>
    <mergeCell ref="DR29:DV29"/>
    <mergeCell ref="DC29:DG29"/>
    <mergeCell ref="DH29:DL29"/>
    <mergeCell ref="DM29:DQ29"/>
    <mergeCell ref="C29:Q29"/>
    <mergeCell ref="R29:V29"/>
    <mergeCell ref="W29:AA29"/>
    <mergeCell ref="AB29:AF29"/>
    <mergeCell ref="AG29:AK29"/>
    <mergeCell ref="C28:Q28"/>
    <mergeCell ref="R28:V28"/>
    <mergeCell ref="W28:AA28"/>
    <mergeCell ref="AB28:AF28"/>
    <mergeCell ref="AG28:AK28"/>
    <mergeCell ref="DW28:EA28"/>
    <mergeCell ref="DC28:DG28"/>
    <mergeCell ref="B26:Q27"/>
    <mergeCell ref="R26:V27"/>
    <mergeCell ref="DW26:EA26"/>
    <mergeCell ref="BT27:CH27"/>
    <mergeCell ref="CI27:CM27"/>
    <mergeCell ref="CN27:CR27"/>
    <mergeCell ref="CS27:CW27"/>
    <mergeCell ref="CX27:DB27"/>
    <mergeCell ref="DC27:DG27"/>
    <mergeCell ref="DH27:DL27"/>
    <mergeCell ref="CN26:CR26"/>
    <mergeCell ref="CS26:CW26"/>
    <mergeCell ref="DH28:DL28"/>
    <mergeCell ref="DM28:DQ28"/>
    <mergeCell ref="CI28:CM28"/>
    <mergeCell ref="AV28:AZ28"/>
    <mergeCell ref="BA28:BE28"/>
    <mergeCell ref="CN28:CR28"/>
    <mergeCell ref="AV26:AZ27"/>
    <mergeCell ref="BA26:BE27"/>
    <mergeCell ref="BF26:BJ27"/>
    <mergeCell ref="BT26:CH26"/>
    <mergeCell ref="DM27:DQ27"/>
    <mergeCell ref="DR27:DV27"/>
    <mergeCell ref="DM26:DQ26"/>
    <mergeCell ref="DW25:EA25"/>
    <mergeCell ref="CX24:DB24"/>
    <mergeCell ref="DC24:DG24"/>
    <mergeCell ref="DM25:DQ25"/>
    <mergeCell ref="W26:AA27"/>
    <mergeCell ref="AB26:AF27"/>
    <mergeCell ref="AQ26:AU27"/>
    <mergeCell ref="CI26:CM26"/>
    <mergeCell ref="AG26:AK27"/>
    <mergeCell ref="AL26:AP27"/>
    <mergeCell ref="DR26:DV26"/>
    <mergeCell ref="DH26:DL26"/>
    <mergeCell ref="DC26:DG26"/>
    <mergeCell ref="CX26:DB26"/>
    <mergeCell ref="BT25:CH25"/>
    <mergeCell ref="CI25:CM25"/>
    <mergeCell ref="CN25:CR25"/>
    <mergeCell ref="CS25:CW25"/>
    <mergeCell ref="CX25:DB25"/>
    <mergeCell ref="CI24:CM24"/>
    <mergeCell ref="CN24:CR24"/>
    <mergeCell ref="DW27:EA27"/>
    <mergeCell ref="DC25:DG25"/>
    <mergeCell ref="DH25:DL25"/>
    <mergeCell ref="DR25:DV25"/>
    <mergeCell ref="C21:Q21"/>
    <mergeCell ref="R21:V21"/>
    <mergeCell ref="W21:AA21"/>
    <mergeCell ref="AB21:AF21"/>
    <mergeCell ref="DW22:EA22"/>
    <mergeCell ref="DC23:DG23"/>
    <mergeCell ref="DH23:DL23"/>
    <mergeCell ref="DC22:DG22"/>
    <mergeCell ref="DH22:DL22"/>
    <mergeCell ref="DM23:DQ23"/>
    <mergeCell ref="DR23:DV23"/>
    <mergeCell ref="DM22:DQ22"/>
    <mergeCell ref="DR22:DV22"/>
    <mergeCell ref="DW23:EA23"/>
    <mergeCell ref="DR24:DV24"/>
    <mergeCell ref="DH24:DL24"/>
    <mergeCell ref="CX23:DB23"/>
    <mergeCell ref="CS23:CW23"/>
    <mergeCell ref="CS24:CW24"/>
    <mergeCell ref="CS22:CW22"/>
    <mergeCell ref="DM24:DQ24"/>
    <mergeCell ref="R23:V23"/>
    <mergeCell ref="W23:AA23"/>
    <mergeCell ref="AB23:AF23"/>
    <mergeCell ref="AG23:AK23"/>
    <mergeCell ref="DW24:EA24"/>
    <mergeCell ref="C22:Q22"/>
    <mergeCell ref="R22:V22"/>
    <mergeCell ref="BA22:BE22"/>
    <mergeCell ref="BT22:CH22"/>
    <mergeCell ref="AQ22:AU22"/>
    <mergeCell ref="AV22:AZ22"/>
    <mergeCell ref="W20:AA20"/>
    <mergeCell ref="AB20:AF20"/>
    <mergeCell ref="AG20:AK20"/>
    <mergeCell ref="AL20:AP20"/>
    <mergeCell ref="BT20:CH20"/>
    <mergeCell ref="CI20:CM20"/>
    <mergeCell ref="CN21:CR21"/>
    <mergeCell ref="CS21:CW21"/>
    <mergeCell ref="DH21:DL21"/>
    <mergeCell ref="DM21:DQ21"/>
    <mergeCell ref="DH20:DL20"/>
    <mergeCell ref="DM20:DQ20"/>
    <mergeCell ref="DR21:DV21"/>
    <mergeCell ref="AQ23:AU23"/>
    <mergeCell ref="AV23:AZ23"/>
    <mergeCell ref="BT24:CH24"/>
    <mergeCell ref="AL23:AP23"/>
    <mergeCell ref="CI23:CM23"/>
    <mergeCell ref="CN23:CR23"/>
    <mergeCell ref="BT23:CH23"/>
    <mergeCell ref="BA23:BE23"/>
    <mergeCell ref="W22:AA22"/>
    <mergeCell ref="AB22:AF22"/>
    <mergeCell ref="CX22:DB22"/>
    <mergeCell ref="CI22:CM22"/>
    <mergeCell ref="CN22:CR22"/>
    <mergeCell ref="AQ21:AU21"/>
    <mergeCell ref="AV21:AZ21"/>
    <mergeCell ref="BT21:CH21"/>
    <mergeCell ref="CI21:CM21"/>
    <mergeCell ref="AG22:AK22"/>
    <mergeCell ref="AL22:AP22"/>
    <mergeCell ref="AG21:AK21"/>
    <mergeCell ref="AL21:AP21"/>
    <mergeCell ref="DW17:EA17"/>
    <mergeCell ref="DW21:EA21"/>
    <mergeCell ref="CN20:CR20"/>
    <mergeCell ref="CS20:CW20"/>
    <mergeCell ref="CX20:DB20"/>
    <mergeCell ref="DC20:DG20"/>
    <mergeCell ref="DR20:DV20"/>
    <mergeCell ref="DW20:EA20"/>
    <mergeCell ref="CX21:DB21"/>
    <mergeCell ref="DC21:DG21"/>
    <mergeCell ref="C19:Q19"/>
    <mergeCell ref="R19:V19"/>
    <mergeCell ref="C18:Q18"/>
    <mergeCell ref="R18:V18"/>
    <mergeCell ref="W18:AA18"/>
    <mergeCell ref="AB18:AF18"/>
    <mergeCell ref="W19:AA19"/>
    <mergeCell ref="AB19:AF19"/>
    <mergeCell ref="AG18:AK18"/>
    <mergeCell ref="AL18:AP18"/>
    <mergeCell ref="BT18:CH18"/>
    <mergeCell ref="CI18:CM18"/>
    <mergeCell ref="AG19:AK19"/>
    <mergeCell ref="AL19:AP19"/>
    <mergeCell ref="AQ18:AU18"/>
    <mergeCell ref="AV18:AZ18"/>
    <mergeCell ref="BT19:CH19"/>
    <mergeCell ref="CI19:CM19"/>
    <mergeCell ref="C20:Q20"/>
    <mergeCell ref="R20:V20"/>
    <mergeCell ref="AQ20:AU20"/>
    <mergeCell ref="AV20:AZ20"/>
    <mergeCell ref="DR19:DV19"/>
    <mergeCell ref="DW19:EA19"/>
    <mergeCell ref="CX18:DB18"/>
    <mergeCell ref="DC18:DG18"/>
    <mergeCell ref="AQ19:AU19"/>
    <mergeCell ref="AV19:AZ19"/>
    <mergeCell ref="CN18:CR18"/>
    <mergeCell ref="CS18:CW18"/>
    <mergeCell ref="DH18:DL18"/>
    <mergeCell ref="DM18:DQ18"/>
    <mergeCell ref="DH19:DL19"/>
    <mergeCell ref="DM19:DQ19"/>
    <mergeCell ref="CX19:DB19"/>
    <mergeCell ref="DC19:DG19"/>
    <mergeCell ref="CN19:CR19"/>
    <mergeCell ref="CS19:CW19"/>
    <mergeCell ref="DR18:DV18"/>
    <mergeCell ref="DW18:EA18"/>
    <mergeCell ref="AG17:AK17"/>
    <mergeCell ref="AL17:AP17"/>
    <mergeCell ref="BT17:CH17"/>
    <mergeCell ref="CI17:CM17"/>
    <mergeCell ref="DH17:DL17"/>
    <mergeCell ref="DM17:DQ17"/>
    <mergeCell ref="CN17:CR17"/>
    <mergeCell ref="CS17:CW17"/>
    <mergeCell ref="C17:Q17"/>
    <mergeCell ref="R17:V17"/>
    <mergeCell ref="W17:AA17"/>
    <mergeCell ref="AB17:AF17"/>
    <mergeCell ref="C16:Q16"/>
    <mergeCell ref="R16:V16"/>
    <mergeCell ref="W16:AA16"/>
    <mergeCell ref="AB16:AF16"/>
    <mergeCell ref="DR17:DV17"/>
    <mergeCell ref="AG16:AK16"/>
    <mergeCell ref="AL16:AP16"/>
    <mergeCell ref="BT16:CH16"/>
    <mergeCell ref="CI16:CM16"/>
    <mergeCell ref="DR16:DV16"/>
    <mergeCell ref="CX17:DB17"/>
    <mergeCell ref="DC17:DG17"/>
    <mergeCell ref="AQ17:AU17"/>
    <mergeCell ref="AV17:AZ17"/>
    <mergeCell ref="DW16:EA16"/>
    <mergeCell ref="CX16:DB16"/>
    <mergeCell ref="DC16:DG16"/>
    <mergeCell ref="CX15:DB15"/>
    <mergeCell ref="DC15:DG15"/>
    <mergeCell ref="DR15:DV15"/>
    <mergeCell ref="DW15:EA15"/>
    <mergeCell ref="DH15:DL15"/>
    <mergeCell ref="DM15:DQ15"/>
    <mergeCell ref="W15:AA15"/>
    <mergeCell ref="AB15:AF15"/>
    <mergeCell ref="BT15:CH15"/>
    <mergeCell ref="CI15:CM15"/>
    <mergeCell ref="AG15:AK15"/>
    <mergeCell ref="AL15:AP15"/>
    <mergeCell ref="AQ15:AU15"/>
    <mergeCell ref="AV15:AZ15"/>
    <mergeCell ref="C15:Q15"/>
    <mergeCell ref="R15:V15"/>
    <mergeCell ref="C14:Q14"/>
    <mergeCell ref="R14:V14"/>
    <mergeCell ref="DH16:DL16"/>
    <mergeCell ref="DM16:DQ16"/>
    <mergeCell ref="AQ16:AU16"/>
    <mergeCell ref="AV16:AZ16"/>
    <mergeCell ref="CN16:CR16"/>
    <mergeCell ref="CS16:CW16"/>
    <mergeCell ref="W14:AA14"/>
    <mergeCell ref="AB14:AF14"/>
    <mergeCell ref="CN15:CR15"/>
    <mergeCell ref="CS15:CW15"/>
    <mergeCell ref="BT14:CH14"/>
    <mergeCell ref="CI14:CM14"/>
    <mergeCell ref="AQ14:AU14"/>
    <mergeCell ref="AV14:AZ14"/>
    <mergeCell ref="AG14:AK14"/>
    <mergeCell ref="AL14:AP14"/>
    <mergeCell ref="AQ13:AU13"/>
    <mergeCell ref="AV13:AZ13"/>
    <mergeCell ref="CN13:CR13"/>
    <mergeCell ref="CS13:CW13"/>
    <mergeCell ref="BT13:CH13"/>
    <mergeCell ref="CI13:CM13"/>
    <mergeCell ref="AG13:AK13"/>
    <mergeCell ref="AL13:AP13"/>
    <mergeCell ref="C13:Q13"/>
    <mergeCell ref="R13:V13"/>
    <mergeCell ref="W13:AA13"/>
    <mergeCell ref="AB13:AF13"/>
    <mergeCell ref="DR14:DV14"/>
    <mergeCell ref="DW14:EA14"/>
    <mergeCell ref="DH14:DL14"/>
    <mergeCell ref="DM14:DQ14"/>
    <mergeCell ref="DR12:DV12"/>
    <mergeCell ref="DW12:EA12"/>
    <mergeCell ref="DR13:DV13"/>
    <mergeCell ref="DW13:EA13"/>
    <mergeCell ref="DH13:DL13"/>
    <mergeCell ref="DM13:DQ13"/>
    <mergeCell ref="CN14:CR14"/>
    <mergeCell ref="CS14:CW14"/>
    <mergeCell ref="CX14:DB14"/>
    <mergeCell ref="DC14:DG14"/>
    <mergeCell ref="DH12:DL12"/>
    <mergeCell ref="DM12:DQ12"/>
    <mergeCell ref="CX13:DB13"/>
    <mergeCell ref="DC13:DG13"/>
    <mergeCell ref="AQ12:AU12"/>
    <mergeCell ref="AV12:AZ12"/>
    <mergeCell ref="C11:Q11"/>
    <mergeCell ref="R11:V11"/>
    <mergeCell ref="W11:AA11"/>
    <mergeCell ref="AB11:AF11"/>
    <mergeCell ref="AG12:AK12"/>
    <mergeCell ref="AL12:AP12"/>
    <mergeCell ref="CX12:DB12"/>
    <mergeCell ref="DC12:DG12"/>
    <mergeCell ref="C12:Q12"/>
    <mergeCell ref="R12:V12"/>
    <mergeCell ref="W12:AA12"/>
    <mergeCell ref="AB12:AF12"/>
    <mergeCell ref="BT12:CH12"/>
    <mergeCell ref="CI12:CM12"/>
    <mergeCell ref="CN12:CR12"/>
    <mergeCell ref="CS12:CW12"/>
    <mergeCell ref="DC11:DG11"/>
    <mergeCell ref="CN11:CR11"/>
    <mergeCell ref="CS11:CW11"/>
    <mergeCell ref="DW11:EA11"/>
    <mergeCell ref="DH10:DL10"/>
    <mergeCell ref="DM10:DQ10"/>
    <mergeCell ref="DH11:DL11"/>
    <mergeCell ref="DM11:DQ11"/>
    <mergeCell ref="AQ10:AU10"/>
    <mergeCell ref="AV10:AZ10"/>
    <mergeCell ref="CN10:CR10"/>
    <mergeCell ref="CS10:CW10"/>
    <mergeCell ref="BT10:CH10"/>
    <mergeCell ref="AB9:AF9"/>
    <mergeCell ref="CX9:DB9"/>
    <mergeCell ref="DC9:DG9"/>
    <mergeCell ref="AG9:AK9"/>
    <mergeCell ref="AL9:AP9"/>
    <mergeCell ref="DR11:DV11"/>
    <mergeCell ref="CI10:CM10"/>
    <mergeCell ref="BT11:CH11"/>
    <mergeCell ref="CI11:CM11"/>
    <mergeCell ref="CX11:DB11"/>
    <mergeCell ref="AG11:AK11"/>
    <mergeCell ref="AL11:AP11"/>
    <mergeCell ref="AQ11:AU11"/>
    <mergeCell ref="AV11:AZ11"/>
    <mergeCell ref="DR10:DV10"/>
    <mergeCell ref="DW10:EA10"/>
    <mergeCell ref="DR9:DV9"/>
    <mergeCell ref="DW9:EA9"/>
    <mergeCell ref="CX10:DB10"/>
    <mergeCell ref="DC10:DG10"/>
    <mergeCell ref="DM9:DQ9"/>
    <mergeCell ref="AQ9:AU9"/>
    <mergeCell ref="AV9:AZ9"/>
    <mergeCell ref="BT8:CH8"/>
    <mergeCell ref="CN9:CR9"/>
    <mergeCell ref="CS9:CW9"/>
    <mergeCell ref="CS8:CW8"/>
    <mergeCell ref="BT9:CH9"/>
    <mergeCell ref="CI9:CM9"/>
    <mergeCell ref="DC8:DG8"/>
    <mergeCell ref="DH9:DL9"/>
    <mergeCell ref="AQ8:AU8"/>
    <mergeCell ref="AG8:AK8"/>
    <mergeCell ref="AL8:AP8"/>
    <mergeCell ref="W10:AA10"/>
    <mergeCell ref="AB10:AF10"/>
    <mergeCell ref="AG10:AK10"/>
    <mergeCell ref="AL10:AP10"/>
    <mergeCell ref="C7:Q7"/>
    <mergeCell ref="R7:V7"/>
    <mergeCell ref="DW7:EA7"/>
    <mergeCell ref="AV7:AZ7"/>
    <mergeCell ref="BT7:CH7"/>
    <mergeCell ref="CI7:CM7"/>
    <mergeCell ref="CS7:CW7"/>
    <mergeCell ref="DH7:DL7"/>
    <mergeCell ref="DM7:DQ7"/>
    <mergeCell ref="DR7:DV7"/>
    <mergeCell ref="CI8:CM8"/>
    <mergeCell ref="CX5:DB6"/>
    <mergeCell ref="CN8:CR8"/>
    <mergeCell ref="DH8:DL8"/>
    <mergeCell ref="CN7:CR7"/>
    <mergeCell ref="AV5:AZ6"/>
    <mergeCell ref="DH5:DL6"/>
    <mergeCell ref="CS5:CW6"/>
    <mergeCell ref="AV8:AZ8"/>
    <mergeCell ref="CN5:CR6"/>
    <mergeCell ref="DR5:DV6"/>
    <mergeCell ref="DW5:EA6"/>
    <mergeCell ref="DM5:DQ6"/>
    <mergeCell ref="DW8:EA8"/>
    <mergeCell ref="CX8:DB8"/>
    <mergeCell ref="DM8:DQ8"/>
    <mergeCell ref="DR8:DV8"/>
    <mergeCell ref="DK2:DP2"/>
    <mergeCell ref="DR2:EA2"/>
    <mergeCell ref="C104:Q104"/>
    <mergeCell ref="BS104:CH104"/>
    <mergeCell ref="AB7:AF7"/>
    <mergeCell ref="B5:Q6"/>
    <mergeCell ref="R5:V6"/>
    <mergeCell ref="W7:AA7"/>
    <mergeCell ref="AG5:AK6"/>
    <mergeCell ref="AL5:AP6"/>
    <mergeCell ref="DC5:DG6"/>
    <mergeCell ref="AQ7:AU7"/>
    <mergeCell ref="AL7:AP7"/>
    <mergeCell ref="DC7:DG7"/>
    <mergeCell ref="CX7:DB7"/>
    <mergeCell ref="BR5:CH6"/>
    <mergeCell ref="CI5:CM6"/>
    <mergeCell ref="C79:Q79"/>
    <mergeCell ref="C8:Q8"/>
    <mergeCell ref="R8:V8"/>
    <mergeCell ref="W8:AA8"/>
    <mergeCell ref="AB8:AF8"/>
    <mergeCell ref="C10:Q10"/>
    <mergeCell ref="R10:V10"/>
    <mergeCell ref="C9:Q9"/>
    <mergeCell ref="R9:V9"/>
    <mergeCell ref="W9:AA9"/>
    <mergeCell ref="AQ5:AU6"/>
    <mergeCell ref="W5:AA6"/>
    <mergeCell ref="AB5:AF6"/>
    <mergeCell ref="AG7:AK7"/>
    <mergeCell ref="C23:Q23"/>
  </mergeCells>
  <phoneticPr fontId="22"/>
  <printOptions horizontalCentered="1"/>
  <pageMargins left="0" right="0" top="0.39370078740157483" bottom="0.39370078740157483" header="0.19685039370078741" footer="0.19685039370078741"/>
  <pageSetup paperSize="8" scale="40" orientation="portrait" horizontalDpi="300" verticalDpi="3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2">
    <pageSetUpPr fitToPage="1"/>
  </sheetPr>
  <dimension ref="A1:AJ110"/>
  <sheetViews>
    <sheetView showGridLines="0" zoomScaleNormal="85" zoomScaleSheetLayoutView="55" workbookViewId="0">
      <selection activeCell="AG28" sqref="AG28"/>
    </sheetView>
  </sheetViews>
  <sheetFormatPr defaultColWidth="0" defaultRowHeight="13.5" customHeight="1" zeroHeight="1"/>
  <cols>
    <col min="1" max="36" width="9" style="211" customWidth="1"/>
    <col min="37" max="16384" width="9" style="210" hidden="1"/>
  </cols>
  <sheetData>
    <row r="1" spans="1:36">
      <c r="A1" s="210"/>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row>
    <row r="2" spans="1:36"/>
    <row r="3" spans="1:36"/>
    <row r="4" spans="1:36"/>
    <row r="5" spans="1:36"/>
    <row r="6" spans="1:36"/>
    <row r="7" spans="1:36"/>
    <row r="8" spans="1:36"/>
    <row r="9" spans="1:36"/>
    <row r="10" spans="1:36"/>
    <row r="11" spans="1:36"/>
    <row r="12" spans="1:36"/>
    <row r="13" spans="1:36"/>
    <row r="14" spans="1:36"/>
    <row r="15" spans="1:36"/>
    <row r="16" spans="1:36">
      <c r="AJ16" s="210"/>
    </row>
    <row r="17" spans="34:36">
      <c r="AJ17" s="210"/>
    </row>
    <row r="18" spans="34:36"/>
    <row r="19" spans="34:36"/>
    <row r="20" spans="34:36">
      <c r="AI20" s="210"/>
      <c r="AJ20" s="210"/>
    </row>
    <row r="21" spans="34:36">
      <c r="AJ21" s="210"/>
    </row>
    <row r="22" spans="34:36"/>
    <row r="23" spans="34:36">
      <c r="AI23" s="210"/>
      <c r="AJ23" s="210"/>
    </row>
    <row r="24" spans="34:36">
      <c r="AJ24" s="210"/>
    </row>
    <row r="25" spans="34:36">
      <c r="AJ25" s="210"/>
    </row>
    <row r="26" spans="34:36">
      <c r="AI26" s="210"/>
      <c r="AJ26" s="210"/>
    </row>
    <row r="27" spans="34:36"/>
    <row r="28" spans="34:36">
      <c r="AI28" s="210"/>
      <c r="AJ28" s="210"/>
    </row>
    <row r="29" spans="34:36">
      <c r="AJ29" s="210"/>
    </row>
    <row r="30" spans="34:36"/>
    <row r="31" spans="34:36">
      <c r="AH31" s="210"/>
      <c r="AI31" s="210"/>
      <c r="AJ31" s="210"/>
    </row>
    <row r="32" spans="34:36"/>
    <row r="33" spans="28:36">
      <c r="AI33" s="210"/>
      <c r="AJ33" s="210"/>
    </row>
    <row r="34" spans="28:36">
      <c r="AF34" s="210"/>
    </row>
    <row r="35" spans="28:36">
      <c r="AB35" s="210"/>
      <c r="AC35" s="210"/>
      <c r="AD35" s="210"/>
      <c r="AF35" s="210"/>
      <c r="AG35" s="210"/>
      <c r="AH35" s="210"/>
      <c r="AI35" s="210"/>
      <c r="AJ35" s="210"/>
    </row>
    <row r="36" spans="28:36"/>
    <row r="37" spans="28:36">
      <c r="AE37" s="210"/>
      <c r="AJ37" s="210"/>
    </row>
    <row r="38" spans="28:36">
      <c r="AB38" s="210"/>
      <c r="AC38" s="210"/>
      <c r="AD38" s="210"/>
      <c r="AE38" s="210"/>
      <c r="AG38" s="210"/>
      <c r="AH38" s="210"/>
      <c r="AI38" s="210"/>
      <c r="AJ38" s="210"/>
    </row>
    <row r="39" spans="28:36"/>
    <row r="40" spans="28:36"/>
    <row r="41" spans="28:36"/>
    <row r="42" spans="28:36"/>
    <row r="43" spans="28:36"/>
    <row r="44" spans="28:36"/>
    <row r="45" spans="28:36"/>
    <row r="46" spans="28:36"/>
    <row r="47" spans="28:36"/>
    <row r="48" spans="28:36"/>
    <row r="49" spans="22:36">
      <c r="AG49" s="210"/>
      <c r="AH49" s="210"/>
      <c r="AI49" s="210"/>
      <c r="AJ49" s="210"/>
    </row>
    <row r="50" spans="22:36"/>
    <row r="51" spans="22:36"/>
    <row r="52" spans="22:36"/>
    <row r="53" spans="22:36"/>
    <row r="54" spans="22:36"/>
    <row r="55" spans="22:36"/>
    <row r="56" spans="22:36"/>
    <row r="57" spans="22:36"/>
    <row r="58" spans="22:36"/>
    <row r="59" spans="22:36"/>
    <row r="60" spans="22:36"/>
    <row r="61" spans="22:36"/>
    <row r="62" spans="22:36"/>
    <row r="63" spans="22:36">
      <c r="W63" s="210"/>
      <c r="AA63" s="210"/>
    </row>
    <row r="64" spans="22:36">
      <c r="V64" s="210"/>
    </row>
    <row r="65" spans="15:36">
      <c r="X65" s="210"/>
      <c r="Z65" s="210"/>
      <c r="AC65" s="210"/>
    </row>
    <row r="66" spans="15:36">
      <c r="Q66" s="210"/>
      <c r="S66" s="210"/>
      <c r="U66" s="210"/>
      <c r="AF66" s="210"/>
    </row>
    <row r="67" spans="15:36">
      <c r="O67" s="210"/>
      <c r="P67" s="210"/>
      <c r="R67" s="210"/>
      <c r="T67" s="210"/>
      <c r="Y67" s="210"/>
      <c r="AB67" s="210"/>
      <c r="AD67" s="210"/>
      <c r="AE67" s="210"/>
      <c r="AG67" s="210"/>
      <c r="AH67" s="210"/>
      <c r="AI67" s="210"/>
      <c r="AJ67" s="210"/>
    </row>
    <row r="68" spans="15:36"/>
    <row r="69" spans="15:36"/>
    <row r="70" spans="15:36"/>
    <row r="71" spans="15:36"/>
    <row r="72" spans="15:36">
      <c r="AJ72" s="210"/>
    </row>
    <row r="73" spans="15:36">
      <c r="AJ73" s="210"/>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10"/>
    </row>
    <row r="97" spans="24:36">
      <c r="AA97" s="210"/>
    </row>
    <row r="98" spans="24:36" hidden="1">
      <c r="AA98" s="210"/>
    </row>
    <row r="99" spans="24:36" hidden="1">
      <c r="AA99" s="210"/>
    </row>
    <row r="100" spans="24:36" hidden="1"/>
    <row r="101" spans="24:36" ht="12" hidden="1" customHeight="1">
      <c r="X101" s="210"/>
      <c r="Y101" s="210"/>
      <c r="Z101" s="210"/>
      <c r="AC101" s="210"/>
    </row>
    <row r="102" spans="24:36" ht="1.5" hidden="1" customHeight="1">
      <c r="AC102" s="210"/>
      <c r="AF102" s="210"/>
    </row>
    <row r="103" spans="24:36" hidden="1">
      <c r="AB103" s="210"/>
      <c r="AD103" s="210"/>
      <c r="AE103" s="210"/>
      <c r="AF103" s="210"/>
      <c r="AG103" s="210"/>
      <c r="AH103" s="210"/>
      <c r="AI103" s="210"/>
      <c r="AJ103" s="210"/>
    </row>
    <row r="104" spans="24:36" hidden="1">
      <c r="AD104" s="210"/>
      <c r="AE104" s="210"/>
      <c r="AG104" s="210"/>
      <c r="AH104" s="210"/>
      <c r="AI104" s="210"/>
      <c r="AJ104" s="210"/>
    </row>
    <row r="105" spans="24:36" ht="12.75" hidden="1" customHeight="1"/>
    <row r="106" spans="24:36" hidden="1"/>
    <row r="107" spans="24:36" hidden="1"/>
    <row r="108" spans="24:36" hidden="1"/>
    <row r="109" spans="24:36" hidden="1"/>
    <row r="110" spans="24:36" hidden="1"/>
  </sheetData>
  <sheetProtection password="DCE1" sheet="1" objects="1" scenarios="1"/>
  <dataConsolidate/>
  <phoneticPr fontId="2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3">
    <pageSetUpPr fitToPage="1"/>
  </sheetPr>
  <dimension ref="A1:AH102"/>
  <sheetViews>
    <sheetView showGridLines="0" topLeftCell="R1" zoomScaleNormal="40" zoomScaleSheetLayoutView="55" workbookViewId="0"/>
  </sheetViews>
  <sheetFormatPr defaultColWidth="0" defaultRowHeight="13.5" customHeight="1" zeroHeight="1"/>
  <cols>
    <col min="1" max="1" width="9.125" style="213" customWidth="1"/>
    <col min="2" max="15" width="9" style="213" customWidth="1"/>
    <col min="16" max="16" width="9.125" style="213" bestFit="1" customWidth="1"/>
    <col min="17" max="34" width="9" style="213" customWidth="1"/>
    <col min="35" max="16384" width="9" style="212" hidden="1"/>
  </cols>
  <sheetData>
    <row r="1" spans="1:34">
      <c r="A1" s="212"/>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row>
    <row r="2" spans="1:34"/>
    <row r="3" spans="1:34"/>
    <row r="4" spans="1:34">
      <c r="R4" s="212"/>
      <c r="S4" s="212"/>
      <c r="T4" s="212"/>
      <c r="U4" s="212"/>
      <c r="V4" s="212"/>
      <c r="W4" s="212"/>
      <c r="X4" s="212"/>
      <c r="Y4" s="212"/>
      <c r="Z4" s="212"/>
      <c r="AA4" s="212"/>
      <c r="AB4" s="212"/>
      <c r="AC4" s="212"/>
      <c r="AD4" s="212"/>
      <c r="AE4" s="212"/>
      <c r="AF4" s="212"/>
      <c r="AG4" s="212"/>
      <c r="AH4" s="212"/>
    </row>
    <row r="5" spans="1:34">
      <c r="R5" s="212"/>
      <c r="S5" s="212"/>
      <c r="T5" s="212"/>
      <c r="U5" s="212"/>
      <c r="V5" s="212"/>
      <c r="W5" s="212"/>
      <c r="X5" s="212"/>
      <c r="Y5" s="212"/>
      <c r="Z5" s="212"/>
      <c r="AA5" s="212"/>
      <c r="AB5" s="212"/>
      <c r="AC5" s="212"/>
      <c r="AD5" s="212"/>
      <c r="AE5" s="212"/>
      <c r="AF5" s="212"/>
      <c r="AG5" s="212"/>
      <c r="AH5" s="212"/>
    </row>
    <row r="6" spans="1:34"/>
    <row r="7" spans="1:34"/>
    <row r="8" spans="1:34"/>
    <row r="9" spans="1:34"/>
    <row r="10" spans="1:34"/>
    <row r="11" spans="1:34"/>
    <row r="12" spans="1:34"/>
    <row r="13" spans="1:34"/>
    <row r="14" spans="1:34"/>
    <row r="15" spans="1:34"/>
    <row r="16" spans="1:34"/>
    <row r="17" spans="9:34"/>
    <row r="18" spans="9:34">
      <c r="I18" s="212"/>
      <c r="J18" s="212"/>
      <c r="K18" s="212"/>
      <c r="L18" s="212"/>
      <c r="M18" s="212"/>
      <c r="N18" s="212"/>
      <c r="O18" s="212"/>
      <c r="P18" s="212"/>
      <c r="Q18" s="212"/>
      <c r="R18" s="212"/>
      <c r="S18" s="212"/>
      <c r="T18" s="212"/>
      <c r="U18" s="212"/>
      <c r="V18" s="212"/>
      <c r="W18" s="212"/>
      <c r="X18" s="212"/>
      <c r="Y18" s="212"/>
      <c r="Z18" s="212"/>
      <c r="AA18" s="212"/>
      <c r="AB18" s="212"/>
      <c r="AC18" s="212"/>
      <c r="AD18" s="212"/>
      <c r="AE18" s="212"/>
      <c r="AF18" s="212"/>
      <c r="AG18" s="212"/>
      <c r="AH18" s="212"/>
    </row>
    <row r="19" spans="9:34"/>
    <row r="20" spans="9:34"/>
    <row r="21" spans="9:34">
      <c r="AH21" s="212"/>
    </row>
    <row r="22" spans="9:34">
      <c r="AE22" s="212"/>
      <c r="AF22" s="212"/>
      <c r="AG22" s="212"/>
      <c r="AH22" s="212"/>
    </row>
    <row r="23" spans="9:34">
      <c r="U23" s="212"/>
      <c r="V23" s="212"/>
      <c r="W23" s="212"/>
      <c r="X23" s="212"/>
      <c r="Y23" s="212"/>
      <c r="Z23" s="212"/>
      <c r="AA23" s="212"/>
      <c r="AB23" s="212"/>
      <c r="AC23" s="212"/>
      <c r="AD23" s="212"/>
      <c r="AE23" s="212"/>
      <c r="AF23" s="212"/>
      <c r="AG23" s="212"/>
      <c r="AH23" s="212"/>
    </row>
    <row r="24" spans="9:34"/>
    <row r="25" spans="9:34"/>
    <row r="26" spans="9:34"/>
    <row r="27" spans="9:34"/>
    <row r="28" spans="9:34"/>
    <row r="29" spans="9:34"/>
    <row r="30" spans="9:34"/>
    <row r="31" spans="9:34"/>
    <row r="32" spans="9:34"/>
    <row r="33" spans="15:34"/>
    <row r="34" spans="15:34"/>
    <row r="35" spans="15:34">
      <c r="V35" s="212"/>
      <c r="W35" s="212"/>
      <c r="X35" s="212"/>
      <c r="Y35" s="212"/>
      <c r="Z35" s="212"/>
      <c r="AA35" s="212"/>
      <c r="AB35" s="212"/>
      <c r="AC35" s="212"/>
      <c r="AD35" s="212"/>
      <c r="AE35" s="212"/>
      <c r="AF35" s="212"/>
      <c r="AG35" s="212"/>
      <c r="AH35" s="212"/>
    </row>
    <row r="36" spans="15:34"/>
    <row r="37" spans="15:34">
      <c r="AH37" s="212"/>
    </row>
    <row r="38" spans="15:34">
      <c r="AE38" s="212"/>
      <c r="AF38" s="212"/>
      <c r="AG38" s="212"/>
      <c r="AH38" s="212"/>
    </row>
    <row r="39" spans="15:34"/>
    <row r="40" spans="15:34"/>
    <row r="41" spans="15:34"/>
    <row r="42" spans="15:34"/>
    <row r="43" spans="15:34">
      <c r="O43" s="212"/>
      <c r="P43" s="212"/>
      <c r="Q43" s="212"/>
      <c r="R43" s="212"/>
      <c r="S43" s="212"/>
      <c r="T43" s="212"/>
      <c r="U43" s="212"/>
      <c r="V43" s="212"/>
      <c r="W43" s="212"/>
      <c r="X43" s="212"/>
      <c r="Y43" s="212"/>
      <c r="Z43" s="212"/>
      <c r="AA43" s="212"/>
      <c r="AB43" s="212"/>
      <c r="AC43" s="212"/>
      <c r="AD43" s="212"/>
      <c r="AE43" s="212"/>
      <c r="AF43" s="212"/>
      <c r="AG43" s="212"/>
      <c r="AH43" s="212"/>
    </row>
    <row r="44" spans="15:34">
      <c r="AH44" s="212"/>
    </row>
    <row r="45" spans="15:34"/>
    <row r="46" spans="15:34">
      <c r="W46" s="212"/>
      <c r="X46" s="212"/>
      <c r="Y46" s="212"/>
      <c r="Z46" s="212"/>
      <c r="AA46" s="212"/>
      <c r="AB46" s="212"/>
      <c r="AC46" s="212"/>
      <c r="AD46" s="212"/>
      <c r="AE46" s="212"/>
      <c r="AF46" s="212"/>
      <c r="AG46" s="212"/>
      <c r="AH46" s="212"/>
    </row>
    <row r="47" spans="15:34"/>
    <row r="48" spans="15:34"/>
    <row r="49" spans="22:34"/>
    <row r="50" spans="22:34">
      <c r="V50" s="212"/>
      <c r="W50" s="212"/>
      <c r="X50" s="212"/>
      <c r="Y50" s="212"/>
      <c r="Z50" s="212"/>
      <c r="AA50" s="212"/>
      <c r="AB50" s="212"/>
      <c r="AC50" s="212"/>
      <c r="AD50" s="212"/>
      <c r="AE50" s="212"/>
      <c r="AF50" s="212"/>
      <c r="AG50" s="212"/>
      <c r="AH50" s="212"/>
    </row>
    <row r="51" spans="22:34"/>
    <row r="52" spans="22:34"/>
    <row r="53" spans="22:34">
      <c r="AH53" s="212"/>
    </row>
    <row r="54" spans="22:34"/>
    <row r="55" spans="22:34"/>
    <row r="56" spans="22:34"/>
    <row r="57" spans="22:34"/>
    <row r="58" spans="22:34"/>
    <row r="59" spans="22:34"/>
    <row r="60" spans="22:34"/>
    <row r="61" spans="22:34"/>
    <row r="62" spans="22:34"/>
    <row r="63" spans="22:34"/>
    <row r="64" spans="22:34"/>
    <row r="65" spans="25:34"/>
    <row r="66" spans="25:34"/>
    <row r="67" spans="25:34">
      <c r="Y67" s="212"/>
      <c r="Z67" s="212"/>
      <c r="AA67" s="212"/>
      <c r="AB67" s="212"/>
      <c r="AC67" s="212"/>
      <c r="AD67" s="212"/>
      <c r="AE67" s="212"/>
      <c r="AF67" s="212"/>
      <c r="AG67" s="212"/>
      <c r="AH67" s="212"/>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DCE1" sheet="1" objects="1" scenarios="1"/>
  <dataConsolidate/>
  <phoneticPr fontId="2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4">
    <pageSetUpPr fitToPage="1"/>
  </sheetPr>
  <dimension ref="A1:V74"/>
  <sheetViews>
    <sheetView showGridLines="0" topLeftCell="A7" zoomScaleNormal="100" workbookViewId="0"/>
  </sheetViews>
  <sheetFormatPr defaultColWidth="0" defaultRowHeight="13.5" zeroHeight="1"/>
  <cols>
    <col min="1" max="6" width="14.875" style="214" customWidth="1"/>
    <col min="7" max="8" width="15.875" style="214" customWidth="1"/>
    <col min="9" max="14" width="16.125" style="214" customWidth="1"/>
    <col min="15" max="15" width="6.125" style="221" customWidth="1"/>
    <col min="16" max="16" width="3" style="219" customWidth="1"/>
    <col min="17" max="17" width="19.125" style="214" hidden="1" customWidth="1"/>
    <col min="18" max="22" width="12.625" style="214" hidden="1" customWidth="1"/>
    <col min="23" max="16384" width="8.625" style="214" hidden="1"/>
  </cols>
  <sheetData>
    <row r="1" spans="1:16">
      <c r="O1" s="215"/>
      <c r="P1" s="215"/>
    </row>
    <row r="2" spans="1:16">
      <c r="O2" s="215"/>
      <c r="P2" s="215"/>
    </row>
    <row r="3" spans="1:16">
      <c r="O3" s="215"/>
      <c r="P3" s="215"/>
    </row>
    <row r="4" spans="1:16">
      <c r="O4" s="215"/>
      <c r="P4" s="215"/>
    </row>
    <row r="5" spans="1:16" ht="17.25">
      <c r="A5" s="216" t="s">
        <v>548</v>
      </c>
      <c r="B5" s="217"/>
      <c r="C5" s="217"/>
      <c r="D5" s="217"/>
      <c r="E5" s="217"/>
      <c r="F5" s="217"/>
      <c r="G5" s="217"/>
      <c r="H5" s="217"/>
      <c r="I5" s="217"/>
      <c r="J5" s="217"/>
      <c r="K5" s="217"/>
      <c r="L5" s="217"/>
      <c r="M5" s="217"/>
      <c r="N5" s="217"/>
      <c r="O5" s="218"/>
    </row>
    <row r="6" spans="1:16">
      <c r="A6" s="219"/>
      <c r="B6" s="215"/>
      <c r="C6" s="215"/>
      <c r="D6" s="215"/>
      <c r="E6" s="215"/>
      <c r="F6" s="215"/>
      <c r="G6" s="220" t="s">
        <v>549</v>
      </c>
      <c r="H6" s="220"/>
      <c r="I6" s="220"/>
      <c r="J6" s="220"/>
      <c r="K6" s="215"/>
      <c r="L6" s="215"/>
      <c r="M6" s="215"/>
      <c r="N6" s="215"/>
    </row>
    <row r="7" spans="1:16">
      <c r="A7" s="219"/>
      <c r="B7" s="215"/>
      <c r="C7" s="215"/>
      <c r="D7" s="215"/>
      <c r="E7" s="215"/>
      <c r="F7" s="215"/>
      <c r="G7" s="222"/>
      <c r="H7" s="223"/>
      <c r="I7" s="223"/>
      <c r="J7" s="224"/>
      <c r="K7" s="999" t="s">
        <v>550</v>
      </c>
      <c r="L7" s="225"/>
      <c r="M7" s="226" t="s">
        <v>551</v>
      </c>
      <c r="N7" s="227"/>
    </row>
    <row r="8" spans="1:16">
      <c r="A8" s="219"/>
      <c r="B8" s="215"/>
      <c r="C8" s="215"/>
      <c r="D8" s="215"/>
      <c r="E8" s="215"/>
      <c r="F8" s="215"/>
      <c r="G8" s="228"/>
      <c r="H8" s="229"/>
      <c r="I8" s="229"/>
      <c r="J8" s="230"/>
      <c r="K8" s="1000"/>
      <c r="L8" s="231" t="s">
        <v>552</v>
      </c>
      <c r="M8" s="232" t="s">
        <v>553</v>
      </c>
      <c r="N8" s="233" t="s">
        <v>554</v>
      </c>
    </row>
    <row r="9" spans="1:16">
      <c r="A9" s="219"/>
      <c r="B9" s="215"/>
      <c r="C9" s="215"/>
      <c r="D9" s="215"/>
      <c r="E9" s="215"/>
      <c r="F9" s="215"/>
      <c r="G9" s="1001" t="s">
        <v>555</v>
      </c>
      <c r="H9" s="1002"/>
      <c r="I9" s="1002"/>
      <c r="J9" s="1003"/>
      <c r="K9" s="234">
        <v>836648</v>
      </c>
      <c r="L9" s="235">
        <v>119096</v>
      </c>
      <c r="M9" s="236">
        <v>109877</v>
      </c>
      <c r="N9" s="237">
        <v>8.4</v>
      </c>
    </row>
    <row r="10" spans="1:16">
      <c r="A10" s="219"/>
      <c r="B10" s="215"/>
      <c r="C10" s="215"/>
      <c r="D10" s="215"/>
      <c r="E10" s="215"/>
      <c r="F10" s="215"/>
      <c r="G10" s="1001" t="s">
        <v>556</v>
      </c>
      <c r="H10" s="1002"/>
      <c r="I10" s="1002"/>
      <c r="J10" s="1003"/>
      <c r="K10" s="238">
        <v>40231</v>
      </c>
      <c r="L10" s="239">
        <v>5727</v>
      </c>
      <c r="M10" s="240">
        <v>9202</v>
      </c>
      <c r="N10" s="241">
        <v>-37.799999999999997</v>
      </c>
    </row>
    <row r="11" spans="1:16" ht="13.5" customHeight="1">
      <c r="A11" s="219"/>
      <c r="B11" s="215"/>
      <c r="C11" s="215"/>
      <c r="D11" s="215"/>
      <c r="E11" s="215"/>
      <c r="F11" s="215"/>
      <c r="G11" s="1001" t="s">
        <v>0</v>
      </c>
      <c r="H11" s="1002"/>
      <c r="I11" s="1002"/>
      <c r="J11" s="1003"/>
      <c r="K11" s="238">
        <v>122344</v>
      </c>
      <c r="L11" s="239">
        <v>17416</v>
      </c>
      <c r="M11" s="240">
        <v>15856</v>
      </c>
      <c r="N11" s="241">
        <v>9.8000000000000007</v>
      </c>
    </row>
    <row r="12" spans="1:16" ht="13.5" customHeight="1">
      <c r="A12" s="219"/>
      <c r="B12" s="215"/>
      <c r="C12" s="215"/>
      <c r="D12" s="215"/>
      <c r="E12" s="215"/>
      <c r="F12" s="215"/>
      <c r="G12" s="1001" t="s">
        <v>1</v>
      </c>
      <c r="H12" s="1002"/>
      <c r="I12" s="1002"/>
      <c r="J12" s="1003"/>
      <c r="K12" s="238">
        <v>1558</v>
      </c>
      <c r="L12" s="239">
        <v>222</v>
      </c>
      <c r="M12" s="240">
        <v>1216</v>
      </c>
      <c r="N12" s="241">
        <v>-81.7</v>
      </c>
    </row>
    <row r="13" spans="1:16" ht="13.5" customHeight="1">
      <c r="A13" s="219"/>
      <c r="B13" s="215"/>
      <c r="C13" s="215"/>
      <c r="D13" s="215"/>
      <c r="E13" s="215"/>
      <c r="F13" s="215"/>
      <c r="G13" s="1001" t="s">
        <v>2</v>
      </c>
      <c r="H13" s="1002"/>
      <c r="I13" s="1002"/>
      <c r="J13" s="1003"/>
      <c r="K13" s="238" t="s">
        <v>534</v>
      </c>
      <c r="L13" s="239" t="s">
        <v>534</v>
      </c>
      <c r="M13" s="240" t="s">
        <v>534</v>
      </c>
      <c r="N13" s="241" t="s">
        <v>534</v>
      </c>
    </row>
    <row r="14" spans="1:16" ht="13.5" customHeight="1">
      <c r="A14" s="219"/>
      <c r="B14" s="215"/>
      <c r="C14" s="215"/>
      <c r="D14" s="215"/>
      <c r="E14" s="215"/>
      <c r="F14" s="215"/>
      <c r="G14" s="1001" t="s">
        <v>3</v>
      </c>
      <c r="H14" s="1002"/>
      <c r="I14" s="1002"/>
      <c r="J14" s="1003"/>
      <c r="K14" s="238">
        <v>53500</v>
      </c>
      <c r="L14" s="239">
        <v>7616</v>
      </c>
      <c r="M14" s="240">
        <v>5219</v>
      </c>
      <c r="N14" s="241">
        <v>45.9</v>
      </c>
    </row>
    <row r="15" spans="1:16" ht="13.5" customHeight="1">
      <c r="A15" s="219"/>
      <c r="B15" s="215"/>
      <c r="C15" s="215"/>
      <c r="D15" s="215"/>
      <c r="E15" s="215"/>
      <c r="F15" s="215"/>
      <c r="G15" s="1001" t="s">
        <v>4</v>
      </c>
      <c r="H15" s="1002"/>
      <c r="I15" s="1002"/>
      <c r="J15" s="1003"/>
      <c r="K15" s="238">
        <v>19772</v>
      </c>
      <c r="L15" s="239">
        <v>2815</v>
      </c>
      <c r="M15" s="240">
        <v>2153</v>
      </c>
      <c r="N15" s="241">
        <v>30.7</v>
      </c>
    </row>
    <row r="16" spans="1:16">
      <c r="A16" s="219"/>
      <c r="B16" s="215"/>
      <c r="C16" s="215"/>
      <c r="D16" s="215"/>
      <c r="E16" s="215"/>
      <c r="F16" s="215"/>
      <c r="G16" s="1004" t="s">
        <v>5</v>
      </c>
      <c r="H16" s="1005"/>
      <c r="I16" s="1005"/>
      <c r="J16" s="1006"/>
      <c r="K16" s="239">
        <v>-89330</v>
      </c>
      <c r="L16" s="239">
        <v>-12716</v>
      </c>
      <c r="M16" s="240">
        <v>-12313</v>
      </c>
      <c r="N16" s="241">
        <v>3.3</v>
      </c>
    </row>
    <row r="17" spans="1:16">
      <c r="A17" s="219"/>
      <c r="B17" s="215"/>
      <c r="C17" s="215"/>
      <c r="D17" s="215"/>
      <c r="E17" s="215"/>
      <c r="F17" s="215"/>
      <c r="G17" s="1004" t="s">
        <v>213</v>
      </c>
      <c r="H17" s="1005"/>
      <c r="I17" s="1005"/>
      <c r="J17" s="1006"/>
      <c r="K17" s="239">
        <v>984723</v>
      </c>
      <c r="L17" s="239">
        <v>140174</v>
      </c>
      <c r="M17" s="240">
        <v>131209</v>
      </c>
      <c r="N17" s="241">
        <v>6.8</v>
      </c>
    </row>
    <row r="18" spans="1:16">
      <c r="A18" s="219"/>
      <c r="B18" s="215"/>
      <c r="C18" s="215"/>
      <c r="D18" s="215"/>
      <c r="E18" s="215"/>
      <c r="F18" s="215"/>
      <c r="G18" s="215"/>
      <c r="H18" s="215"/>
      <c r="I18" s="215"/>
      <c r="J18" s="215"/>
      <c r="K18" s="215"/>
      <c r="L18" s="215"/>
      <c r="M18" s="242"/>
      <c r="N18" s="242"/>
    </row>
    <row r="19" spans="1:16">
      <c r="A19" s="219"/>
      <c r="B19" s="215"/>
      <c r="C19" s="215"/>
      <c r="D19" s="215"/>
      <c r="E19" s="215"/>
      <c r="F19" s="215"/>
      <c r="G19" s="215" t="s">
        <v>6</v>
      </c>
      <c r="H19" s="215"/>
      <c r="I19" s="215"/>
      <c r="J19" s="215"/>
      <c r="K19" s="215"/>
      <c r="L19" s="215"/>
      <c r="M19" s="215"/>
      <c r="N19" s="215"/>
    </row>
    <row r="20" spans="1:16">
      <c r="A20" s="219"/>
      <c r="B20" s="215"/>
      <c r="C20" s="215"/>
      <c r="D20" s="215"/>
      <c r="E20" s="215"/>
      <c r="F20" s="215"/>
      <c r="G20" s="243"/>
      <c r="H20" s="244"/>
      <c r="I20" s="244"/>
      <c r="J20" s="245"/>
      <c r="K20" s="246" t="s">
        <v>7</v>
      </c>
      <c r="L20" s="247" t="s">
        <v>8</v>
      </c>
      <c r="M20" s="248" t="s">
        <v>9</v>
      </c>
      <c r="N20" s="249"/>
    </row>
    <row r="21" spans="1:16" s="255" customFormat="1">
      <c r="A21" s="250"/>
      <c r="B21" s="220"/>
      <c r="C21" s="220"/>
      <c r="D21" s="220"/>
      <c r="E21" s="220"/>
      <c r="F21" s="220"/>
      <c r="G21" s="996" t="s">
        <v>10</v>
      </c>
      <c r="H21" s="997"/>
      <c r="I21" s="997"/>
      <c r="J21" s="998"/>
      <c r="K21" s="251">
        <v>13.38</v>
      </c>
      <c r="L21" s="252">
        <v>12.15</v>
      </c>
      <c r="M21" s="253">
        <v>1.23</v>
      </c>
      <c r="N21" s="220"/>
      <c r="O21" s="254"/>
      <c r="P21" s="250"/>
    </row>
    <row r="22" spans="1:16" s="255" customFormat="1">
      <c r="A22" s="250"/>
      <c r="B22" s="220"/>
      <c r="C22" s="220"/>
      <c r="D22" s="220"/>
      <c r="E22" s="220"/>
      <c r="F22" s="220"/>
      <c r="G22" s="996" t="s">
        <v>11</v>
      </c>
      <c r="H22" s="997"/>
      <c r="I22" s="997"/>
      <c r="J22" s="998"/>
      <c r="K22" s="256">
        <v>93.8</v>
      </c>
      <c r="L22" s="257">
        <v>94.2</v>
      </c>
      <c r="M22" s="258">
        <v>-0.4</v>
      </c>
      <c r="N22" s="242"/>
      <c r="O22" s="254"/>
      <c r="P22" s="250"/>
    </row>
    <row r="23" spans="1:16" s="255" customFormat="1">
      <c r="A23" s="250"/>
      <c r="B23" s="220"/>
      <c r="C23" s="220"/>
      <c r="D23" s="220"/>
      <c r="E23" s="220"/>
      <c r="F23" s="220"/>
      <c r="G23" s="220"/>
      <c r="H23" s="220"/>
      <c r="I23" s="220"/>
      <c r="J23" s="220"/>
      <c r="K23" s="220"/>
      <c r="L23" s="242"/>
      <c r="M23" s="242"/>
      <c r="N23" s="242"/>
      <c r="O23" s="254"/>
      <c r="P23" s="250"/>
    </row>
    <row r="24" spans="1:16" s="255" customFormat="1">
      <c r="A24" s="250"/>
      <c r="B24" s="220"/>
      <c r="C24" s="220"/>
      <c r="D24" s="220"/>
      <c r="E24" s="220"/>
      <c r="F24" s="220"/>
      <c r="G24" s="220"/>
      <c r="H24" s="220"/>
      <c r="I24" s="220"/>
      <c r="J24" s="220"/>
      <c r="K24" s="220"/>
      <c r="L24" s="242"/>
      <c r="M24" s="242"/>
      <c r="N24" s="242"/>
      <c r="O24" s="254"/>
      <c r="P24" s="250"/>
    </row>
    <row r="25" spans="1:16" s="255" customFormat="1">
      <c r="A25" s="259"/>
      <c r="B25" s="260"/>
      <c r="C25" s="260"/>
      <c r="D25" s="260"/>
      <c r="E25" s="260"/>
      <c r="F25" s="260"/>
      <c r="G25" s="260"/>
      <c r="H25" s="260"/>
      <c r="I25" s="260"/>
      <c r="J25" s="260"/>
      <c r="K25" s="260"/>
      <c r="L25" s="261"/>
      <c r="M25" s="261"/>
      <c r="N25" s="261"/>
      <c r="O25" s="262"/>
      <c r="P25" s="250"/>
    </row>
    <row r="26" spans="1:16" s="255" customFormat="1">
      <c r="A26" s="220"/>
      <c r="B26" s="220"/>
      <c r="C26" s="220"/>
      <c r="D26" s="220"/>
      <c r="E26" s="220"/>
      <c r="F26" s="220"/>
      <c r="G26" s="220"/>
      <c r="H26" s="220"/>
      <c r="I26" s="220"/>
      <c r="J26" s="220"/>
      <c r="K26" s="220"/>
      <c r="L26" s="242"/>
      <c r="M26" s="242"/>
      <c r="N26" s="242"/>
      <c r="O26" s="220"/>
      <c r="P26" s="220"/>
    </row>
    <row r="27" spans="1:16">
      <c r="K27" s="215"/>
      <c r="L27" s="215"/>
      <c r="M27" s="215"/>
      <c r="N27" s="215"/>
      <c r="O27" s="215"/>
      <c r="P27" s="215"/>
    </row>
    <row r="28" spans="1:16" ht="17.25">
      <c r="A28" s="216" t="s">
        <v>12</v>
      </c>
      <c r="B28" s="217"/>
      <c r="C28" s="217"/>
      <c r="D28" s="217"/>
      <c r="E28" s="217"/>
      <c r="F28" s="217"/>
      <c r="G28" s="217"/>
      <c r="H28" s="217"/>
      <c r="I28" s="217"/>
      <c r="J28" s="217"/>
      <c r="K28" s="217"/>
      <c r="L28" s="217"/>
      <c r="M28" s="217"/>
      <c r="N28" s="217"/>
      <c r="O28" s="263"/>
    </row>
    <row r="29" spans="1:16">
      <c r="A29" s="219"/>
      <c r="B29" s="215"/>
      <c r="C29" s="215"/>
      <c r="D29" s="215"/>
      <c r="E29" s="215"/>
      <c r="F29" s="215"/>
      <c r="G29" s="220" t="s">
        <v>13</v>
      </c>
      <c r="H29" s="220"/>
      <c r="I29" s="220"/>
      <c r="J29" s="220"/>
      <c r="K29" s="215"/>
      <c r="L29" s="215"/>
      <c r="M29" s="215"/>
      <c r="N29" s="215"/>
      <c r="O29" s="264"/>
    </row>
    <row r="30" spans="1:16">
      <c r="A30" s="219"/>
      <c r="B30" s="215"/>
      <c r="C30" s="215"/>
      <c r="D30" s="215"/>
      <c r="E30" s="215"/>
      <c r="F30" s="215"/>
      <c r="G30" s="222"/>
      <c r="H30" s="223"/>
      <c r="I30" s="223"/>
      <c r="J30" s="224"/>
      <c r="K30" s="999" t="s">
        <v>550</v>
      </c>
      <c r="L30" s="225"/>
      <c r="M30" s="226" t="s">
        <v>551</v>
      </c>
      <c r="N30" s="227"/>
    </row>
    <row r="31" spans="1:16">
      <c r="A31" s="219"/>
      <c r="B31" s="215"/>
      <c r="C31" s="215"/>
      <c r="D31" s="215"/>
      <c r="E31" s="215"/>
      <c r="F31" s="215"/>
      <c r="G31" s="228"/>
      <c r="H31" s="229"/>
      <c r="I31" s="229"/>
      <c r="J31" s="230"/>
      <c r="K31" s="1000"/>
      <c r="L31" s="231" t="s">
        <v>552</v>
      </c>
      <c r="M31" s="232" t="s">
        <v>553</v>
      </c>
      <c r="N31" s="233" t="s">
        <v>554</v>
      </c>
    </row>
    <row r="32" spans="1:16" ht="27" customHeight="1">
      <c r="A32" s="219"/>
      <c r="B32" s="215"/>
      <c r="C32" s="215"/>
      <c r="D32" s="215"/>
      <c r="E32" s="215"/>
      <c r="F32" s="215"/>
      <c r="G32" s="993" t="s">
        <v>14</v>
      </c>
      <c r="H32" s="994"/>
      <c r="I32" s="994"/>
      <c r="J32" s="995"/>
      <c r="K32" s="265">
        <v>356484</v>
      </c>
      <c r="L32" s="265">
        <v>50745</v>
      </c>
      <c r="M32" s="266">
        <v>74258</v>
      </c>
      <c r="N32" s="267">
        <v>-31.7</v>
      </c>
    </row>
    <row r="33" spans="1:16" ht="13.5" customHeight="1">
      <c r="A33" s="219"/>
      <c r="B33" s="215"/>
      <c r="C33" s="215"/>
      <c r="D33" s="215"/>
      <c r="E33" s="215"/>
      <c r="F33" s="215"/>
      <c r="G33" s="993" t="s">
        <v>15</v>
      </c>
      <c r="H33" s="994"/>
      <c r="I33" s="994"/>
      <c r="J33" s="995"/>
      <c r="K33" s="265" t="s">
        <v>534</v>
      </c>
      <c r="L33" s="265" t="s">
        <v>534</v>
      </c>
      <c r="M33" s="266" t="s">
        <v>534</v>
      </c>
      <c r="N33" s="267" t="s">
        <v>534</v>
      </c>
    </row>
    <row r="34" spans="1:16" ht="27" customHeight="1">
      <c r="A34" s="219"/>
      <c r="B34" s="215"/>
      <c r="C34" s="215"/>
      <c r="D34" s="215"/>
      <c r="E34" s="215"/>
      <c r="F34" s="215"/>
      <c r="G34" s="993" t="s">
        <v>535</v>
      </c>
      <c r="H34" s="994"/>
      <c r="I34" s="994"/>
      <c r="J34" s="995"/>
      <c r="K34" s="265" t="s">
        <v>534</v>
      </c>
      <c r="L34" s="265" t="s">
        <v>534</v>
      </c>
      <c r="M34" s="266" t="s">
        <v>534</v>
      </c>
      <c r="N34" s="267" t="s">
        <v>534</v>
      </c>
    </row>
    <row r="35" spans="1:16" ht="13.5" customHeight="1">
      <c r="A35" s="219"/>
      <c r="B35" s="215"/>
      <c r="C35" s="215"/>
      <c r="D35" s="215"/>
      <c r="E35" s="215"/>
      <c r="F35" s="215"/>
      <c r="G35" s="993" t="s">
        <v>536</v>
      </c>
      <c r="H35" s="994"/>
      <c r="I35" s="994"/>
      <c r="J35" s="995"/>
      <c r="K35" s="265">
        <v>29287</v>
      </c>
      <c r="L35" s="265">
        <v>4169</v>
      </c>
      <c r="M35" s="266">
        <v>18048</v>
      </c>
      <c r="N35" s="267">
        <v>-76.900000000000006</v>
      </c>
    </row>
    <row r="36" spans="1:16" ht="27" customHeight="1">
      <c r="A36" s="219"/>
      <c r="B36" s="215"/>
      <c r="C36" s="215"/>
      <c r="D36" s="215"/>
      <c r="E36" s="215"/>
      <c r="F36" s="215"/>
      <c r="G36" s="993" t="s">
        <v>537</v>
      </c>
      <c r="H36" s="994"/>
      <c r="I36" s="994"/>
      <c r="J36" s="995"/>
      <c r="K36" s="265">
        <v>39539</v>
      </c>
      <c r="L36" s="265">
        <v>5628</v>
      </c>
      <c r="M36" s="266">
        <v>7200</v>
      </c>
      <c r="N36" s="267">
        <v>-21.8</v>
      </c>
    </row>
    <row r="37" spans="1:16" ht="27" customHeight="1">
      <c r="A37" s="219"/>
      <c r="B37" s="215"/>
      <c r="C37" s="215"/>
      <c r="D37" s="215"/>
      <c r="E37" s="215"/>
      <c r="F37" s="215"/>
      <c r="G37" s="993" t="s">
        <v>538</v>
      </c>
      <c r="H37" s="994"/>
      <c r="I37" s="994"/>
      <c r="J37" s="995"/>
      <c r="K37" s="265">
        <v>81818</v>
      </c>
      <c r="L37" s="265">
        <v>11647</v>
      </c>
      <c r="M37" s="266">
        <v>2360</v>
      </c>
      <c r="N37" s="267">
        <v>393.5</v>
      </c>
    </row>
    <row r="38" spans="1:16" ht="27" customHeight="1">
      <c r="A38" s="219"/>
      <c r="B38" s="215"/>
      <c r="C38" s="215"/>
      <c r="D38" s="215"/>
      <c r="E38" s="215"/>
      <c r="F38" s="215"/>
      <c r="G38" s="1012" t="s">
        <v>539</v>
      </c>
      <c r="H38" s="1013"/>
      <c r="I38" s="1013"/>
      <c r="J38" s="1014"/>
      <c r="K38" s="268" t="s">
        <v>534</v>
      </c>
      <c r="L38" s="268" t="s">
        <v>534</v>
      </c>
      <c r="M38" s="269">
        <v>15</v>
      </c>
      <c r="N38" s="270" t="s">
        <v>534</v>
      </c>
      <c r="O38" s="264"/>
    </row>
    <row r="39" spans="1:16">
      <c r="A39" s="219"/>
      <c r="B39" s="215"/>
      <c r="C39" s="215"/>
      <c r="D39" s="215"/>
      <c r="E39" s="215"/>
      <c r="F39" s="215"/>
      <c r="G39" s="1012" t="s">
        <v>540</v>
      </c>
      <c r="H39" s="1013"/>
      <c r="I39" s="1013"/>
      <c r="J39" s="1014"/>
      <c r="K39" s="271">
        <v>-85333</v>
      </c>
      <c r="L39" s="271">
        <v>-12147</v>
      </c>
      <c r="M39" s="272">
        <v>-4034</v>
      </c>
      <c r="N39" s="273">
        <v>201.1</v>
      </c>
      <c r="O39" s="264"/>
    </row>
    <row r="40" spans="1:16" ht="27" customHeight="1">
      <c r="A40" s="219"/>
      <c r="B40" s="215"/>
      <c r="C40" s="215"/>
      <c r="D40" s="215"/>
      <c r="E40" s="215"/>
      <c r="F40" s="215"/>
      <c r="G40" s="993" t="s">
        <v>541</v>
      </c>
      <c r="H40" s="994"/>
      <c r="I40" s="994"/>
      <c r="J40" s="995"/>
      <c r="K40" s="271">
        <v>-191201</v>
      </c>
      <c r="L40" s="271">
        <v>-27217</v>
      </c>
      <c r="M40" s="272">
        <v>-59552</v>
      </c>
      <c r="N40" s="273">
        <v>-54.3</v>
      </c>
      <c r="O40" s="264"/>
    </row>
    <row r="41" spans="1:16">
      <c r="A41" s="219"/>
      <c r="B41" s="215"/>
      <c r="C41" s="215"/>
      <c r="D41" s="215"/>
      <c r="E41" s="215"/>
      <c r="F41" s="215"/>
      <c r="G41" s="1015" t="s">
        <v>303</v>
      </c>
      <c r="H41" s="1016"/>
      <c r="I41" s="1016"/>
      <c r="J41" s="1017"/>
      <c r="K41" s="265">
        <v>230594</v>
      </c>
      <c r="L41" s="271">
        <v>32825</v>
      </c>
      <c r="M41" s="272">
        <v>38295</v>
      </c>
      <c r="N41" s="273">
        <v>-14.3</v>
      </c>
      <c r="O41" s="264"/>
    </row>
    <row r="42" spans="1:16">
      <c r="A42" s="219"/>
      <c r="B42" s="215"/>
      <c r="C42" s="215"/>
      <c r="D42" s="215"/>
      <c r="E42" s="215"/>
      <c r="F42" s="215"/>
      <c r="G42" s="274" t="s">
        <v>16</v>
      </c>
      <c r="H42" s="215"/>
      <c r="I42" s="215"/>
      <c r="J42" s="215"/>
      <c r="K42" s="215"/>
      <c r="L42" s="215"/>
      <c r="M42" s="242"/>
      <c r="N42" s="242"/>
      <c r="O42" s="264"/>
    </row>
    <row r="43" spans="1:16">
      <c r="A43" s="219"/>
      <c r="B43" s="215"/>
      <c r="C43" s="215"/>
      <c r="D43" s="215"/>
      <c r="E43" s="215"/>
      <c r="F43" s="215"/>
      <c r="G43" s="215"/>
      <c r="H43" s="215"/>
      <c r="I43" s="215"/>
      <c r="J43" s="215"/>
      <c r="K43" s="215"/>
      <c r="L43" s="275"/>
      <c r="M43" s="242"/>
      <c r="N43" s="215"/>
      <c r="O43" s="264"/>
    </row>
    <row r="44" spans="1:16">
      <c r="A44" s="219"/>
      <c r="B44" s="215"/>
      <c r="C44" s="215"/>
      <c r="D44" s="215"/>
      <c r="E44" s="215"/>
      <c r="F44" s="215"/>
      <c r="G44" s="215"/>
      <c r="H44" s="215"/>
      <c r="I44" s="215"/>
      <c r="J44" s="215"/>
      <c r="K44" s="215"/>
      <c r="L44" s="215"/>
      <c r="M44" s="242"/>
      <c r="N44" s="215"/>
    </row>
    <row r="45" spans="1:16">
      <c r="A45" s="217"/>
      <c r="B45" s="217"/>
      <c r="C45" s="217"/>
      <c r="D45" s="217"/>
      <c r="E45" s="217"/>
      <c r="F45" s="217"/>
      <c r="G45" s="217"/>
      <c r="H45" s="217"/>
      <c r="I45" s="217"/>
      <c r="J45" s="217"/>
      <c r="K45" s="217"/>
      <c r="L45" s="217"/>
      <c r="M45" s="276"/>
      <c r="N45" s="217"/>
      <c r="O45" s="217"/>
      <c r="P45" s="215"/>
    </row>
    <row r="46" spans="1:16">
      <c r="A46" s="277"/>
      <c r="B46" s="277"/>
      <c r="C46" s="277"/>
      <c r="D46" s="277"/>
      <c r="E46" s="277"/>
      <c r="F46" s="277"/>
      <c r="G46" s="277"/>
      <c r="H46" s="277"/>
      <c r="I46" s="277"/>
      <c r="J46" s="277"/>
      <c r="K46" s="277"/>
      <c r="L46" s="277"/>
      <c r="M46" s="277"/>
      <c r="N46" s="277"/>
      <c r="O46" s="277"/>
      <c r="P46" s="215"/>
    </row>
    <row r="47" spans="1:16" ht="17.25" customHeight="1">
      <c r="A47" s="278" t="s">
        <v>17</v>
      </c>
      <c r="B47" s="215"/>
      <c r="C47" s="215"/>
      <c r="D47" s="215"/>
      <c r="E47" s="215"/>
      <c r="F47" s="215"/>
      <c r="G47" s="215"/>
      <c r="H47" s="215"/>
      <c r="I47" s="215"/>
      <c r="J47" s="215"/>
      <c r="K47" s="215"/>
      <c r="L47" s="215"/>
      <c r="M47" s="215"/>
      <c r="N47" s="215"/>
    </row>
    <row r="48" spans="1:16">
      <c r="A48" s="219"/>
      <c r="B48" s="215"/>
      <c r="C48" s="215"/>
      <c r="D48" s="215"/>
      <c r="E48" s="215"/>
      <c r="F48" s="215"/>
      <c r="G48" s="279" t="s">
        <v>18</v>
      </c>
      <c r="H48" s="279"/>
      <c r="I48" s="279"/>
      <c r="J48" s="279"/>
      <c r="K48" s="279"/>
      <c r="L48" s="279"/>
      <c r="M48" s="280"/>
      <c r="N48" s="279"/>
    </row>
    <row r="49" spans="1:14" ht="13.5" customHeight="1">
      <c r="A49" s="219"/>
      <c r="B49" s="215"/>
      <c r="C49" s="215"/>
      <c r="D49" s="215"/>
      <c r="E49" s="215"/>
      <c r="F49" s="215"/>
      <c r="G49" s="281"/>
      <c r="H49" s="282"/>
      <c r="I49" s="1007" t="s">
        <v>550</v>
      </c>
      <c r="J49" s="1009" t="s">
        <v>19</v>
      </c>
      <c r="K49" s="1010"/>
      <c r="L49" s="1010"/>
      <c r="M49" s="1010"/>
      <c r="N49" s="1011"/>
    </row>
    <row r="50" spans="1:14">
      <c r="A50" s="219"/>
      <c r="B50" s="215"/>
      <c r="C50" s="215"/>
      <c r="D50" s="215"/>
      <c r="E50" s="215"/>
      <c r="F50" s="215"/>
      <c r="G50" s="283"/>
      <c r="H50" s="284"/>
      <c r="I50" s="1008"/>
      <c r="J50" s="285" t="s">
        <v>20</v>
      </c>
      <c r="K50" s="286" t="s">
        <v>21</v>
      </c>
      <c r="L50" s="287" t="s">
        <v>22</v>
      </c>
      <c r="M50" s="288" t="s">
        <v>23</v>
      </c>
      <c r="N50" s="289" t="s">
        <v>542</v>
      </c>
    </row>
    <row r="51" spans="1:14">
      <c r="A51" s="219"/>
      <c r="B51" s="215"/>
      <c r="C51" s="215"/>
      <c r="D51" s="215"/>
      <c r="E51" s="215"/>
      <c r="F51" s="215"/>
      <c r="G51" s="281" t="s">
        <v>543</v>
      </c>
      <c r="H51" s="282"/>
      <c r="I51" s="290">
        <v>439841</v>
      </c>
      <c r="J51" s="291">
        <v>60236</v>
      </c>
      <c r="K51" s="292">
        <v>-10.199999999999999</v>
      </c>
      <c r="L51" s="293">
        <v>87174</v>
      </c>
      <c r="M51" s="294">
        <v>-15.1</v>
      </c>
      <c r="N51" s="295">
        <v>4.9000000000000004</v>
      </c>
    </row>
    <row r="52" spans="1:14">
      <c r="A52" s="219"/>
      <c r="B52" s="215"/>
      <c r="C52" s="215"/>
      <c r="D52" s="215"/>
      <c r="E52" s="215"/>
      <c r="F52" s="215"/>
      <c r="G52" s="296"/>
      <c r="H52" s="297" t="s">
        <v>24</v>
      </c>
      <c r="I52" s="298">
        <v>269410</v>
      </c>
      <c r="J52" s="299">
        <v>36895</v>
      </c>
      <c r="K52" s="300">
        <v>3.1</v>
      </c>
      <c r="L52" s="301">
        <v>48477</v>
      </c>
      <c r="M52" s="302">
        <v>-18.399999999999999</v>
      </c>
      <c r="N52" s="303">
        <v>21.5</v>
      </c>
    </row>
    <row r="53" spans="1:14">
      <c r="A53" s="219"/>
      <c r="B53" s="215"/>
      <c r="C53" s="215"/>
      <c r="D53" s="215"/>
      <c r="E53" s="215"/>
      <c r="F53" s="215"/>
      <c r="G53" s="281" t="s">
        <v>544</v>
      </c>
      <c r="H53" s="282"/>
      <c r="I53" s="290">
        <v>473249</v>
      </c>
      <c r="J53" s="291">
        <v>65656</v>
      </c>
      <c r="K53" s="292">
        <v>9</v>
      </c>
      <c r="L53" s="293">
        <v>86616</v>
      </c>
      <c r="M53" s="294">
        <v>-0.6</v>
      </c>
      <c r="N53" s="295">
        <v>9.6</v>
      </c>
    </row>
    <row r="54" spans="1:14">
      <c r="A54" s="219"/>
      <c r="B54" s="215"/>
      <c r="C54" s="215"/>
      <c r="D54" s="215"/>
      <c r="E54" s="215"/>
      <c r="F54" s="215"/>
      <c r="G54" s="296"/>
      <c r="H54" s="297" t="s">
        <v>24</v>
      </c>
      <c r="I54" s="298">
        <v>212903</v>
      </c>
      <c r="J54" s="299">
        <v>29537</v>
      </c>
      <c r="K54" s="300">
        <v>-19.899999999999999</v>
      </c>
      <c r="L54" s="301">
        <v>49776</v>
      </c>
      <c r="M54" s="302">
        <v>2.7</v>
      </c>
      <c r="N54" s="303">
        <v>-22.6</v>
      </c>
    </row>
    <row r="55" spans="1:14">
      <c r="A55" s="219"/>
      <c r="B55" s="215"/>
      <c r="C55" s="215"/>
      <c r="D55" s="215"/>
      <c r="E55" s="215"/>
      <c r="F55" s="215"/>
      <c r="G55" s="281" t="s">
        <v>545</v>
      </c>
      <c r="H55" s="282"/>
      <c r="I55" s="290">
        <v>417593</v>
      </c>
      <c r="J55" s="291">
        <v>58454</v>
      </c>
      <c r="K55" s="292">
        <v>-11</v>
      </c>
      <c r="L55" s="293">
        <v>82258</v>
      </c>
      <c r="M55" s="294">
        <v>-5</v>
      </c>
      <c r="N55" s="295">
        <v>-6</v>
      </c>
    </row>
    <row r="56" spans="1:14">
      <c r="A56" s="219"/>
      <c r="B56" s="215"/>
      <c r="C56" s="215"/>
      <c r="D56" s="215"/>
      <c r="E56" s="215"/>
      <c r="F56" s="215"/>
      <c r="G56" s="296"/>
      <c r="H56" s="297" t="s">
        <v>24</v>
      </c>
      <c r="I56" s="298">
        <v>262280</v>
      </c>
      <c r="J56" s="299">
        <v>36713</v>
      </c>
      <c r="K56" s="300">
        <v>24.3</v>
      </c>
      <c r="L56" s="301">
        <v>43997</v>
      </c>
      <c r="M56" s="302">
        <v>-11.6</v>
      </c>
      <c r="N56" s="303">
        <v>35.9</v>
      </c>
    </row>
    <row r="57" spans="1:14">
      <c r="A57" s="219"/>
      <c r="B57" s="215"/>
      <c r="C57" s="215"/>
      <c r="D57" s="215"/>
      <c r="E57" s="215"/>
      <c r="F57" s="215"/>
      <c r="G57" s="281" t="s">
        <v>546</v>
      </c>
      <c r="H57" s="282"/>
      <c r="I57" s="290">
        <v>593829</v>
      </c>
      <c r="J57" s="291">
        <v>83827</v>
      </c>
      <c r="K57" s="292">
        <v>43.4</v>
      </c>
      <c r="L57" s="293">
        <v>109234</v>
      </c>
      <c r="M57" s="294">
        <v>32.799999999999997</v>
      </c>
      <c r="N57" s="295">
        <v>10.6</v>
      </c>
    </row>
    <row r="58" spans="1:14">
      <c r="A58" s="219"/>
      <c r="B58" s="215"/>
      <c r="C58" s="215"/>
      <c r="D58" s="215"/>
      <c r="E58" s="215"/>
      <c r="F58" s="215"/>
      <c r="G58" s="296"/>
      <c r="H58" s="297" t="s">
        <v>24</v>
      </c>
      <c r="I58" s="298">
        <v>418374</v>
      </c>
      <c r="J58" s="299">
        <v>59059</v>
      </c>
      <c r="K58" s="300">
        <v>60.9</v>
      </c>
      <c r="L58" s="301">
        <v>63976</v>
      </c>
      <c r="M58" s="302">
        <v>45.4</v>
      </c>
      <c r="N58" s="303">
        <v>15.5</v>
      </c>
    </row>
    <row r="59" spans="1:14">
      <c r="A59" s="219"/>
      <c r="B59" s="215"/>
      <c r="C59" s="215"/>
      <c r="D59" s="215"/>
      <c r="E59" s="215"/>
      <c r="F59" s="215"/>
      <c r="G59" s="281" t="s">
        <v>547</v>
      </c>
      <c r="H59" s="282"/>
      <c r="I59" s="290">
        <v>719149</v>
      </c>
      <c r="J59" s="291">
        <v>102370</v>
      </c>
      <c r="K59" s="292">
        <v>22.1</v>
      </c>
      <c r="L59" s="293">
        <v>121932</v>
      </c>
      <c r="M59" s="294">
        <v>11.6</v>
      </c>
      <c r="N59" s="295">
        <v>10.5</v>
      </c>
    </row>
    <row r="60" spans="1:14">
      <c r="A60" s="219"/>
      <c r="B60" s="215"/>
      <c r="C60" s="215"/>
      <c r="D60" s="215"/>
      <c r="E60" s="215"/>
      <c r="F60" s="215"/>
      <c r="G60" s="296"/>
      <c r="H60" s="297" t="s">
        <v>24</v>
      </c>
      <c r="I60" s="304">
        <v>512953</v>
      </c>
      <c r="J60" s="299">
        <v>73018</v>
      </c>
      <c r="K60" s="300">
        <v>23.6</v>
      </c>
      <c r="L60" s="301">
        <v>68430</v>
      </c>
      <c r="M60" s="302">
        <v>7</v>
      </c>
      <c r="N60" s="303">
        <v>16.600000000000001</v>
      </c>
    </row>
    <row r="61" spans="1:14">
      <c r="A61" s="219"/>
      <c r="B61" s="215"/>
      <c r="C61" s="215"/>
      <c r="D61" s="215"/>
      <c r="E61" s="215"/>
      <c r="F61" s="215"/>
      <c r="G61" s="281" t="s">
        <v>25</v>
      </c>
      <c r="H61" s="305"/>
      <c r="I61" s="306">
        <v>528732</v>
      </c>
      <c r="J61" s="307">
        <v>74109</v>
      </c>
      <c r="K61" s="308">
        <v>10.7</v>
      </c>
      <c r="L61" s="309">
        <v>97443</v>
      </c>
      <c r="M61" s="310">
        <v>4.7</v>
      </c>
      <c r="N61" s="295">
        <v>6</v>
      </c>
    </row>
    <row r="62" spans="1:14">
      <c r="A62" s="219"/>
      <c r="B62" s="215"/>
      <c r="C62" s="215"/>
      <c r="D62" s="215"/>
      <c r="E62" s="215"/>
      <c r="F62" s="215"/>
      <c r="G62" s="296"/>
      <c r="H62" s="297" t="s">
        <v>24</v>
      </c>
      <c r="I62" s="298">
        <v>335184</v>
      </c>
      <c r="J62" s="299">
        <v>47044</v>
      </c>
      <c r="K62" s="300">
        <v>18.399999999999999</v>
      </c>
      <c r="L62" s="301">
        <v>54931</v>
      </c>
      <c r="M62" s="302">
        <v>5</v>
      </c>
      <c r="N62" s="303">
        <v>13.4</v>
      </c>
    </row>
    <row r="63" spans="1:14">
      <c r="A63" s="219"/>
      <c r="B63" s="215"/>
      <c r="C63" s="215"/>
      <c r="D63" s="215"/>
      <c r="E63" s="215"/>
      <c r="F63" s="215"/>
      <c r="G63" s="215"/>
      <c r="H63" s="215"/>
      <c r="I63" s="215"/>
      <c r="J63" s="215"/>
      <c r="K63" s="215"/>
      <c r="L63" s="215"/>
      <c r="M63" s="215"/>
      <c r="N63" s="215"/>
    </row>
    <row r="64" spans="1:14">
      <c r="A64" s="219"/>
      <c r="B64" s="215"/>
      <c r="C64" s="215"/>
      <c r="D64" s="215"/>
      <c r="E64" s="215"/>
      <c r="F64" s="215"/>
      <c r="G64" s="215"/>
      <c r="H64" s="215"/>
      <c r="I64" s="215"/>
      <c r="J64" s="215"/>
      <c r="K64" s="215"/>
      <c r="L64" s="215"/>
      <c r="M64" s="215"/>
      <c r="N64" s="215"/>
    </row>
    <row r="65" spans="1:16">
      <c r="A65" s="219"/>
      <c r="B65" s="215"/>
      <c r="C65" s="215"/>
      <c r="D65" s="215"/>
      <c r="E65" s="215"/>
      <c r="F65" s="215"/>
      <c r="G65" s="215"/>
      <c r="H65" s="215"/>
      <c r="I65" s="215"/>
      <c r="J65" s="215"/>
      <c r="K65" s="215"/>
      <c r="L65" s="215"/>
      <c r="M65" s="215"/>
      <c r="N65" s="215"/>
    </row>
    <row r="66" spans="1:16">
      <c r="A66" s="311"/>
      <c r="B66" s="277"/>
      <c r="C66" s="277"/>
      <c r="D66" s="277"/>
      <c r="E66" s="277"/>
      <c r="F66" s="277"/>
      <c r="G66" s="277"/>
      <c r="H66" s="277"/>
      <c r="I66" s="277"/>
      <c r="J66" s="277"/>
      <c r="K66" s="277"/>
      <c r="L66" s="277"/>
      <c r="M66" s="277"/>
      <c r="N66" s="277"/>
      <c r="O66" s="312"/>
    </row>
    <row r="67" spans="1:16" ht="13.5" hidden="1" customHeight="1">
      <c r="G67" s="215"/>
      <c r="H67" s="215"/>
      <c r="I67" s="215"/>
      <c r="J67" s="215"/>
      <c r="K67" s="215"/>
      <c r="L67" s="215"/>
      <c r="M67" s="215"/>
      <c r="N67" s="215"/>
      <c r="O67" s="215"/>
      <c r="P67" s="215"/>
    </row>
    <row r="68" spans="1:16" ht="13.5" hidden="1" customHeight="1">
      <c r="G68" s="215"/>
      <c r="H68" s="215"/>
      <c r="I68" s="215"/>
      <c r="J68" s="215"/>
      <c r="K68" s="215"/>
      <c r="L68" s="215"/>
      <c r="M68" s="215"/>
      <c r="N68" s="215"/>
    </row>
    <row r="69" spans="1:16" ht="13.5" hidden="1" customHeight="1">
      <c r="G69" s="215"/>
      <c r="H69" s="215"/>
      <c r="I69" s="215"/>
      <c r="J69" s="215"/>
      <c r="K69" s="215"/>
      <c r="L69" s="215"/>
      <c r="M69" s="215"/>
      <c r="N69" s="215"/>
    </row>
    <row r="70" spans="1:16" hidden="1">
      <c r="G70" s="215"/>
      <c r="H70" s="215"/>
      <c r="I70" s="215"/>
      <c r="J70" s="215"/>
      <c r="K70" s="215"/>
      <c r="L70" s="215"/>
      <c r="M70" s="215"/>
      <c r="N70" s="215"/>
    </row>
    <row r="71" spans="1:16" hidden="1">
      <c r="G71" s="215"/>
      <c r="H71" s="215"/>
      <c r="I71" s="215"/>
      <c r="J71" s="215"/>
      <c r="K71" s="215"/>
      <c r="L71" s="215"/>
      <c r="M71" s="215"/>
      <c r="N71" s="215"/>
    </row>
    <row r="72" spans="1:16" hidden="1">
      <c r="G72" s="215"/>
      <c r="H72" s="215"/>
      <c r="I72" s="215"/>
      <c r="J72" s="215"/>
      <c r="K72" s="215"/>
      <c r="L72" s="215"/>
      <c r="M72" s="215"/>
      <c r="N72" s="215"/>
    </row>
    <row r="73" spans="1:16" hidden="1">
      <c r="G73" s="215"/>
      <c r="H73" s="215"/>
      <c r="I73" s="215"/>
      <c r="J73" s="215"/>
      <c r="K73" s="215"/>
      <c r="L73" s="215"/>
      <c r="M73" s="215"/>
      <c r="N73" s="215"/>
    </row>
    <row r="74" spans="1:16" hidden="1"/>
  </sheetData>
  <sheetProtection password="DCE1" sheet="1" objects="1" scenarios="1"/>
  <mergeCells count="25">
    <mergeCell ref="I49:I50"/>
    <mergeCell ref="J49:N49"/>
    <mergeCell ref="G36:J36"/>
    <mergeCell ref="G37:J37"/>
    <mergeCell ref="G38:J38"/>
    <mergeCell ref="G39:J39"/>
    <mergeCell ref="G40:J40"/>
    <mergeCell ref="G41:J41"/>
    <mergeCell ref="K7:K8"/>
    <mergeCell ref="K30:K31"/>
    <mergeCell ref="G9:J9"/>
    <mergeCell ref="G10:J10"/>
    <mergeCell ref="G11:J11"/>
    <mergeCell ref="G17:J17"/>
    <mergeCell ref="G16:J16"/>
    <mergeCell ref="G12:J12"/>
    <mergeCell ref="G13:J13"/>
    <mergeCell ref="G14:J14"/>
    <mergeCell ref="G15:J15"/>
    <mergeCell ref="G35:J35"/>
    <mergeCell ref="G21:J21"/>
    <mergeCell ref="G22:J22"/>
    <mergeCell ref="G32:J32"/>
    <mergeCell ref="G33:J33"/>
    <mergeCell ref="G34:J34"/>
  </mergeCells>
  <phoneticPr fontId="2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G31"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71</v>
      </c>
    </row>
    <row r="46" spans="2:10" ht="29.25" customHeight="1" thickBot="1">
      <c r="B46" s="4" t="s">
        <v>72</v>
      </c>
      <c r="C46" s="5"/>
      <c r="D46" s="5"/>
      <c r="E46" s="6" t="s">
        <v>73</v>
      </c>
      <c r="F46" s="7" t="s">
        <v>27</v>
      </c>
      <c r="G46" s="8" t="s">
        <v>28</v>
      </c>
      <c r="H46" s="8" t="s">
        <v>29</v>
      </c>
      <c r="I46" s="8" t="s">
        <v>30</v>
      </c>
      <c r="J46" s="9" t="s">
        <v>31</v>
      </c>
    </row>
    <row r="47" spans="2:10" ht="57.75" customHeight="1">
      <c r="B47" s="10"/>
      <c r="C47" s="1018" t="s">
        <v>74</v>
      </c>
      <c r="D47" s="1018"/>
      <c r="E47" s="1019"/>
      <c r="F47" s="11">
        <v>46.4</v>
      </c>
      <c r="G47" s="12">
        <v>37.520000000000003</v>
      </c>
      <c r="H47" s="12">
        <v>42.36</v>
      </c>
      <c r="I47" s="12">
        <v>43.65</v>
      </c>
      <c r="J47" s="13">
        <v>34.1</v>
      </c>
    </row>
    <row r="48" spans="2:10" ht="57.75" customHeight="1">
      <c r="B48" s="14"/>
      <c r="C48" s="1022" t="s">
        <v>75</v>
      </c>
      <c r="D48" s="1022"/>
      <c r="E48" s="1023"/>
      <c r="F48" s="15">
        <v>7</v>
      </c>
      <c r="G48" s="16">
        <v>10.93</v>
      </c>
      <c r="H48" s="16">
        <v>7.31</v>
      </c>
      <c r="I48" s="16">
        <v>5.65</v>
      </c>
      <c r="J48" s="17">
        <v>6.17</v>
      </c>
    </row>
    <row r="49" spans="2:10" ht="57.75" customHeight="1" thickBot="1">
      <c r="B49" s="18"/>
      <c r="C49" s="1020" t="s">
        <v>76</v>
      </c>
      <c r="D49" s="1020"/>
      <c r="E49" s="1021"/>
      <c r="F49" s="19" t="s">
        <v>32</v>
      </c>
      <c r="G49" s="20" t="s">
        <v>33</v>
      </c>
      <c r="H49" s="20" t="s">
        <v>34</v>
      </c>
      <c r="I49" s="20" t="s">
        <v>35</v>
      </c>
      <c r="J49" s="21" t="s">
        <v>36</v>
      </c>
    </row>
    <row r="50" spans="2:10" ht="13.5" customHeight="1"/>
    <row r="51" spans="2:10" ht="13.5" hidden="1" customHeight="1"/>
    <row r="52" spans="2:10" ht="13.5" hidden="1" customHeight="1"/>
    <row r="53" spans="2:10" ht="13.5" hidden="1" customHeight="1"/>
  </sheetData>
  <sheetProtection password="DCE1" sheet="1" objects="1" scenarios="1"/>
  <mergeCells count="3">
    <mergeCell ref="C47:E47"/>
    <mergeCell ref="C49:E49"/>
    <mergeCell ref="C48:E48"/>
  </mergeCells>
  <phoneticPr fontId="2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H16"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71</v>
      </c>
      <c r="K32" s="22"/>
      <c r="L32" s="22"/>
      <c r="M32" s="22"/>
      <c r="N32" s="22"/>
      <c r="O32" s="22"/>
      <c r="P32" s="22"/>
    </row>
    <row r="33" spans="1:16" ht="39" customHeight="1" thickBot="1">
      <c r="A33" s="22"/>
      <c r="B33" s="25" t="s">
        <v>77</v>
      </c>
      <c r="C33" s="26"/>
      <c r="D33" s="26"/>
      <c r="E33" s="27" t="s">
        <v>78</v>
      </c>
      <c r="F33" s="28" t="s">
        <v>27</v>
      </c>
      <c r="G33" s="29" t="s">
        <v>28</v>
      </c>
      <c r="H33" s="29" t="s">
        <v>29</v>
      </c>
      <c r="I33" s="29" t="s">
        <v>30</v>
      </c>
      <c r="J33" s="30" t="s">
        <v>31</v>
      </c>
      <c r="K33" s="22"/>
      <c r="L33" s="22"/>
      <c r="M33" s="22"/>
      <c r="N33" s="22"/>
      <c r="O33" s="22"/>
      <c r="P33" s="22"/>
    </row>
    <row r="34" spans="1:16" ht="39" customHeight="1">
      <c r="A34" s="22"/>
      <c r="B34" s="31"/>
      <c r="C34" s="1030" t="s">
        <v>37</v>
      </c>
      <c r="D34" s="1030"/>
      <c r="E34" s="1031"/>
      <c r="F34" s="32" t="s">
        <v>534</v>
      </c>
      <c r="G34" s="33">
        <v>41.55</v>
      </c>
      <c r="H34" s="33">
        <v>42.05</v>
      </c>
      <c r="I34" s="33">
        <v>45.05</v>
      </c>
      <c r="J34" s="34">
        <v>31.92</v>
      </c>
      <c r="K34" s="22"/>
      <c r="L34" s="22"/>
      <c r="M34" s="22"/>
      <c r="N34" s="22"/>
      <c r="O34" s="22"/>
      <c r="P34" s="22"/>
    </row>
    <row r="35" spans="1:16" ht="39" customHeight="1">
      <c r="A35" s="22"/>
      <c r="B35" s="35"/>
      <c r="C35" s="1027" t="s">
        <v>38</v>
      </c>
      <c r="D35" s="1028"/>
      <c r="E35" s="1029"/>
      <c r="F35" s="36" t="s">
        <v>534</v>
      </c>
      <c r="G35" s="37">
        <v>27.21</v>
      </c>
      <c r="H35" s="37">
        <v>28.62</v>
      </c>
      <c r="I35" s="37">
        <v>31.3</v>
      </c>
      <c r="J35" s="38">
        <v>27.36</v>
      </c>
      <c r="K35" s="22"/>
      <c r="L35" s="22"/>
      <c r="M35" s="22"/>
      <c r="N35" s="22"/>
      <c r="O35" s="22"/>
      <c r="P35" s="22"/>
    </row>
    <row r="36" spans="1:16" ht="39" customHeight="1">
      <c r="A36" s="22"/>
      <c r="B36" s="35"/>
      <c r="C36" s="1027" t="s">
        <v>39</v>
      </c>
      <c r="D36" s="1028"/>
      <c r="E36" s="1029"/>
      <c r="F36" s="36" t="s">
        <v>534</v>
      </c>
      <c r="G36" s="37">
        <v>6.59</v>
      </c>
      <c r="H36" s="37">
        <v>9.06</v>
      </c>
      <c r="I36" s="37">
        <v>14.99</v>
      </c>
      <c r="J36" s="38">
        <v>15.14</v>
      </c>
      <c r="K36" s="22"/>
      <c r="L36" s="22"/>
      <c r="M36" s="22"/>
      <c r="N36" s="22"/>
      <c r="O36" s="22"/>
      <c r="P36" s="22"/>
    </row>
    <row r="37" spans="1:16" ht="39" customHeight="1">
      <c r="A37" s="22"/>
      <c r="B37" s="35"/>
      <c r="C37" s="1027" t="s">
        <v>40</v>
      </c>
      <c r="D37" s="1028"/>
      <c r="E37" s="1029"/>
      <c r="F37" s="36" t="s">
        <v>534</v>
      </c>
      <c r="G37" s="37">
        <v>10.93</v>
      </c>
      <c r="H37" s="37">
        <v>7.37</v>
      </c>
      <c r="I37" s="37">
        <v>5.7</v>
      </c>
      <c r="J37" s="38">
        <v>6.22</v>
      </c>
      <c r="K37" s="22"/>
      <c r="L37" s="22"/>
      <c r="M37" s="22"/>
      <c r="N37" s="22"/>
      <c r="O37" s="22"/>
      <c r="P37" s="22"/>
    </row>
    <row r="38" spans="1:16" ht="39" customHeight="1">
      <c r="A38" s="22"/>
      <c r="B38" s="35"/>
      <c r="C38" s="1027" t="s">
        <v>41</v>
      </c>
      <c r="D38" s="1028"/>
      <c r="E38" s="1029"/>
      <c r="F38" s="36" t="s">
        <v>534</v>
      </c>
      <c r="G38" s="37">
        <v>2.63</v>
      </c>
      <c r="H38" s="37">
        <v>2.4</v>
      </c>
      <c r="I38" s="37">
        <v>2.29</v>
      </c>
      <c r="J38" s="38">
        <v>2.98</v>
      </c>
      <c r="K38" s="22"/>
      <c r="L38" s="22"/>
      <c r="M38" s="22"/>
      <c r="N38" s="22"/>
      <c r="O38" s="22"/>
      <c r="P38" s="22"/>
    </row>
    <row r="39" spans="1:16" ht="39" customHeight="1">
      <c r="A39" s="22"/>
      <c r="B39" s="35"/>
      <c r="C39" s="1027" t="s">
        <v>42</v>
      </c>
      <c r="D39" s="1028"/>
      <c r="E39" s="1029"/>
      <c r="F39" s="36" t="s">
        <v>534</v>
      </c>
      <c r="G39" s="37">
        <v>1.88</v>
      </c>
      <c r="H39" s="37">
        <v>2.08</v>
      </c>
      <c r="I39" s="37">
        <v>3.49</v>
      </c>
      <c r="J39" s="38">
        <v>2.83</v>
      </c>
      <c r="K39" s="22"/>
      <c r="L39" s="22"/>
      <c r="M39" s="22"/>
      <c r="N39" s="22"/>
      <c r="O39" s="22"/>
      <c r="P39" s="22"/>
    </row>
    <row r="40" spans="1:16" ht="39" customHeight="1">
      <c r="A40" s="22"/>
      <c r="B40" s="35"/>
      <c r="C40" s="1027" t="s">
        <v>43</v>
      </c>
      <c r="D40" s="1028"/>
      <c r="E40" s="1029"/>
      <c r="F40" s="36" t="s">
        <v>534</v>
      </c>
      <c r="G40" s="37">
        <v>1.29</v>
      </c>
      <c r="H40" s="37">
        <v>1.17</v>
      </c>
      <c r="I40" s="37">
        <v>1.3</v>
      </c>
      <c r="J40" s="38">
        <v>2.5099999999999998</v>
      </c>
      <c r="K40" s="22"/>
      <c r="L40" s="22"/>
      <c r="M40" s="22"/>
      <c r="N40" s="22"/>
      <c r="O40" s="22"/>
      <c r="P40" s="22"/>
    </row>
    <row r="41" spans="1:16" ht="39" customHeight="1">
      <c r="A41" s="22"/>
      <c r="B41" s="35"/>
      <c r="C41" s="1027" t="s">
        <v>44</v>
      </c>
      <c r="D41" s="1028"/>
      <c r="E41" s="1029"/>
      <c r="F41" s="36" t="s">
        <v>534</v>
      </c>
      <c r="G41" s="37">
        <v>7.0000000000000007E-2</v>
      </c>
      <c r="H41" s="37">
        <v>0.06</v>
      </c>
      <c r="I41" s="37">
        <v>0.1</v>
      </c>
      <c r="J41" s="38">
        <v>0.05</v>
      </c>
      <c r="K41" s="22"/>
      <c r="L41" s="22"/>
      <c r="M41" s="22"/>
      <c r="N41" s="22"/>
      <c r="O41" s="22"/>
      <c r="P41" s="22"/>
    </row>
    <row r="42" spans="1:16" ht="39" customHeight="1">
      <c r="A42" s="22"/>
      <c r="B42" s="39"/>
      <c r="C42" s="1027" t="s">
        <v>45</v>
      </c>
      <c r="D42" s="1028"/>
      <c r="E42" s="1029"/>
      <c r="F42" s="36" t="s">
        <v>534</v>
      </c>
      <c r="G42" s="37" t="s">
        <v>534</v>
      </c>
      <c r="H42" s="37" t="s">
        <v>534</v>
      </c>
      <c r="I42" s="37" t="s">
        <v>534</v>
      </c>
      <c r="J42" s="38" t="s">
        <v>534</v>
      </c>
      <c r="K42" s="22"/>
      <c r="L42" s="22"/>
      <c r="M42" s="22"/>
      <c r="N42" s="22"/>
      <c r="O42" s="22"/>
      <c r="P42" s="22"/>
    </row>
    <row r="43" spans="1:16" ht="39" customHeight="1" thickBot="1">
      <c r="A43" s="22"/>
      <c r="B43" s="40"/>
      <c r="C43" s="1024" t="s">
        <v>46</v>
      </c>
      <c r="D43" s="1025"/>
      <c r="E43" s="1026"/>
      <c r="F43" s="41" t="s">
        <v>534</v>
      </c>
      <c r="G43" s="42">
        <v>0.43</v>
      </c>
      <c r="H43" s="42">
        <v>0.14000000000000001</v>
      </c>
      <c r="I43" s="42">
        <v>0.08</v>
      </c>
      <c r="J43" s="43">
        <v>0.02</v>
      </c>
      <c r="K43" s="22"/>
      <c r="L43" s="22"/>
      <c r="M43" s="22"/>
      <c r="N43" s="22"/>
      <c r="O43" s="22"/>
      <c r="P43" s="22"/>
    </row>
    <row r="44" spans="1:16" ht="39" customHeight="1">
      <c r="A44" s="22"/>
      <c r="B44" s="44" t="s">
        <v>79</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DCE1" sheet="1" objects="1" scenarios="1"/>
  <mergeCells count="10">
    <mergeCell ref="C34:E34"/>
    <mergeCell ref="C35:E35"/>
    <mergeCell ref="C36:E36"/>
    <mergeCell ref="C37:E37"/>
    <mergeCell ref="C42:E42"/>
    <mergeCell ref="C43:E43"/>
    <mergeCell ref="C38:E38"/>
    <mergeCell ref="C39:E39"/>
    <mergeCell ref="C40:E40"/>
    <mergeCell ref="C41:E41"/>
  </mergeCells>
  <phoneticPr fontId="2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5"/>
  <sheetViews>
    <sheetView showGridLines="0" topLeftCell="J25"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80</v>
      </c>
      <c r="P43" s="48"/>
      <c r="Q43" s="48"/>
      <c r="R43" s="48"/>
      <c r="S43" s="48"/>
      <c r="T43" s="48"/>
      <c r="U43" s="48"/>
    </row>
    <row r="44" spans="1:21" ht="30.75" customHeight="1" thickBot="1">
      <c r="A44" s="48"/>
      <c r="B44" s="51" t="s">
        <v>81</v>
      </c>
      <c r="C44" s="52"/>
      <c r="D44" s="52"/>
      <c r="E44" s="53"/>
      <c r="F44" s="53"/>
      <c r="G44" s="53"/>
      <c r="H44" s="53"/>
      <c r="I44" s="53"/>
      <c r="J44" s="54" t="s">
        <v>73</v>
      </c>
      <c r="K44" s="55" t="s">
        <v>27</v>
      </c>
      <c r="L44" s="56" t="s">
        <v>28</v>
      </c>
      <c r="M44" s="56" t="s">
        <v>29</v>
      </c>
      <c r="N44" s="56" t="s">
        <v>30</v>
      </c>
      <c r="O44" s="57" t="s">
        <v>31</v>
      </c>
      <c r="P44" s="48"/>
      <c r="Q44" s="48"/>
      <c r="R44" s="48"/>
      <c r="S44" s="48"/>
      <c r="T44" s="48"/>
      <c r="U44" s="48"/>
    </row>
    <row r="45" spans="1:21" ht="30.75" customHeight="1">
      <c r="A45" s="48"/>
      <c r="B45" s="1036" t="s">
        <v>82</v>
      </c>
      <c r="C45" s="1037"/>
      <c r="D45" s="58"/>
      <c r="E45" s="1046" t="s">
        <v>47</v>
      </c>
      <c r="F45" s="1046"/>
      <c r="G45" s="1046"/>
      <c r="H45" s="1046"/>
      <c r="I45" s="1046"/>
      <c r="J45" s="1047"/>
      <c r="K45" s="59" t="s">
        <v>534</v>
      </c>
      <c r="L45" s="60">
        <v>198</v>
      </c>
      <c r="M45" s="60">
        <v>212</v>
      </c>
      <c r="N45" s="60">
        <v>342</v>
      </c>
      <c r="O45" s="61">
        <v>356</v>
      </c>
      <c r="P45" s="48"/>
      <c r="Q45" s="48"/>
      <c r="R45" s="48"/>
      <c r="S45" s="48"/>
      <c r="T45" s="48"/>
      <c r="U45" s="48"/>
    </row>
    <row r="46" spans="1:21" ht="30.75" customHeight="1">
      <c r="A46" s="48"/>
      <c r="B46" s="1038"/>
      <c r="C46" s="1039"/>
      <c r="D46" s="62"/>
      <c r="E46" s="1032" t="s">
        <v>48</v>
      </c>
      <c r="F46" s="1032"/>
      <c r="G46" s="1032"/>
      <c r="H46" s="1032"/>
      <c r="I46" s="1032"/>
      <c r="J46" s="1033"/>
      <c r="K46" s="63" t="s">
        <v>534</v>
      </c>
      <c r="L46" s="64" t="s">
        <v>534</v>
      </c>
      <c r="M46" s="64" t="s">
        <v>534</v>
      </c>
      <c r="N46" s="64" t="s">
        <v>534</v>
      </c>
      <c r="O46" s="65" t="s">
        <v>534</v>
      </c>
      <c r="P46" s="48"/>
      <c r="Q46" s="48"/>
      <c r="R46" s="48"/>
      <c r="S46" s="48"/>
      <c r="T46" s="48"/>
      <c r="U46" s="48"/>
    </row>
    <row r="47" spans="1:21" ht="30.75" customHeight="1">
      <c r="A47" s="48"/>
      <c r="B47" s="1038"/>
      <c r="C47" s="1039"/>
      <c r="D47" s="62"/>
      <c r="E47" s="1032" t="s">
        <v>83</v>
      </c>
      <c r="F47" s="1032"/>
      <c r="G47" s="1032"/>
      <c r="H47" s="1032"/>
      <c r="I47" s="1032"/>
      <c r="J47" s="1033"/>
      <c r="K47" s="63" t="s">
        <v>534</v>
      </c>
      <c r="L47" s="64" t="s">
        <v>534</v>
      </c>
      <c r="M47" s="64" t="s">
        <v>534</v>
      </c>
      <c r="N47" s="64" t="s">
        <v>534</v>
      </c>
      <c r="O47" s="65" t="s">
        <v>534</v>
      </c>
      <c r="P47" s="48"/>
      <c r="Q47" s="48"/>
      <c r="R47" s="48"/>
      <c r="S47" s="48"/>
      <c r="T47" s="48"/>
      <c r="U47" s="48"/>
    </row>
    <row r="48" spans="1:21" ht="30.75" customHeight="1">
      <c r="A48" s="48"/>
      <c r="B48" s="1038"/>
      <c r="C48" s="1039"/>
      <c r="D48" s="62"/>
      <c r="E48" s="1032" t="s">
        <v>49</v>
      </c>
      <c r="F48" s="1032"/>
      <c r="G48" s="1032"/>
      <c r="H48" s="1032"/>
      <c r="I48" s="1032"/>
      <c r="J48" s="1033"/>
      <c r="K48" s="63" t="s">
        <v>534</v>
      </c>
      <c r="L48" s="64">
        <v>36</v>
      </c>
      <c r="M48" s="64">
        <v>35</v>
      </c>
      <c r="N48" s="64">
        <v>33</v>
      </c>
      <c r="O48" s="65">
        <v>29</v>
      </c>
      <c r="P48" s="48"/>
      <c r="Q48" s="48"/>
      <c r="R48" s="48"/>
      <c r="S48" s="48"/>
      <c r="T48" s="48"/>
      <c r="U48" s="48"/>
    </row>
    <row r="49" spans="1:21" ht="30.75" customHeight="1">
      <c r="A49" s="48"/>
      <c r="B49" s="1038"/>
      <c r="C49" s="1039"/>
      <c r="D49" s="62"/>
      <c r="E49" s="1032" t="s">
        <v>50</v>
      </c>
      <c r="F49" s="1032"/>
      <c r="G49" s="1032"/>
      <c r="H49" s="1032"/>
      <c r="I49" s="1032"/>
      <c r="J49" s="1033"/>
      <c r="K49" s="63" t="s">
        <v>534</v>
      </c>
      <c r="L49" s="64">
        <v>39</v>
      </c>
      <c r="M49" s="64">
        <v>36</v>
      </c>
      <c r="N49" s="64">
        <v>44</v>
      </c>
      <c r="O49" s="65">
        <v>40</v>
      </c>
      <c r="P49" s="48"/>
      <c r="Q49" s="48"/>
      <c r="R49" s="48"/>
      <c r="S49" s="48"/>
      <c r="T49" s="48"/>
      <c r="U49" s="48"/>
    </row>
    <row r="50" spans="1:21" ht="30.75" customHeight="1">
      <c r="A50" s="48"/>
      <c r="B50" s="1038"/>
      <c r="C50" s="1039"/>
      <c r="D50" s="62"/>
      <c r="E50" s="1032" t="s">
        <v>51</v>
      </c>
      <c r="F50" s="1032"/>
      <c r="G50" s="1032"/>
      <c r="H50" s="1032"/>
      <c r="I50" s="1032"/>
      <c r="J50" s="1033"/>
      <c r="K50" s="63" t="s">
        <v>534</v>
      </c>
      <c r="L50" s="64">
        <v>81</v>
      </c>
      <c r="M50" s="64">
        <v>82</v>
      </c>
      <c r="N50" s="64">
        <v>82</v>
      </c>
      <c r="O50" s="65">
        <v>82</v>
      </c>
      <c r="P50" s="48"/>
      <c r="Q50" s="48"/>
      <c r="R50" s="48"/>
      <c r="S50" s="48"/>
      <c r="T50" s="48"/>
      <c r="U50" s="48"/>
    </row>
    <row r="51" spans="1:21" ht="30.75" customHeight="1">
      <c r="A51" s="48"/>
      <c r="B51" s="1040"/>
      <c r="C51" s="1041"/>
      <c r="D51" s="66"/>
      <c r="E51" s="1032" t="s">
        <v>52</v>
      </c>
      <c r="F51" s="1032"/>
      <c r="G51" s="1032"/>
      <c r="H51" s="1032"/>
      <c r="I51" s="1032"/>
      <c r="J51" s="1033"/>
      <c r="K51" s="63" t="s">
        <v>534</v>
      </c>
      <c r="L51" s="64" t="s">
        <v>534</v>
      </c>
      <c r="M51" s="64" t="s">
        <v>534</v>
      </c>
      <c r="N51" s="64" t="s">
        <v>534</v>
      </c>
      <c r="O51" s="65" t="s">
        <v>534</v>
      </c>
      <c r="P51" s="48"/>
      <c r="Q51" s="48"/>
      <c r="R51" s="48"/>
      <c r="S51" s="48"/>
      <c r="T51" s="48"/>
      <c r="U51" s="48"/>
    </row>
    <row r="52" spans="1:21" ht="30.75" customHeight="1">
      <c r="A52" s="48"/>
      <c r="B52" s="1042" t="s">
        <v>84</v>
      </c>
      <c r="C52" s="1043"/>
      <c r="D52" s="66"/>
      <c r="E52" s="1032" t="s">
        <v>85</v>
      </c>
      <c r="F52" s="1032"/>
      <c r="G52" s="1032"/>
      <c r="H52" s="1032"/>
      <c r="I52" s="1032"/>
      <c r="J52" s="1033"/>
      <c r="K52" s="63" t="s">
        <v>534</v>
      </c>
      <c r="L52" s="64">
        <v>160</v>
      </c>
      <c r="M52" s="64">
        <v>173</v>
      </c>
      <c r="N52" s="64">
        <v>282</v>
      </c>
      <c r="O52" s="65">
        <v>276</v>
      </c>
      <c r="P52" s="48"/>
      <c r="Q52" s="48"/>
      <c r="R52" s="48"/>
      <c r="S52" s="48"/>
      <c r="T52" s="48"/>
      <c r="U52" s="48"/>
    </row>
    <row r="53" spans="1:21" ht="30.75" customHeight="1" thickBot="1">
      <c r="A53" s="48"/>
      <c r="B53" s="1044" t="s">
        <v>86</v>
      </c>
      <c r="C53" s="1045"/>
      <c r="D53" s="67"/>
      <c r="E53" s="1034" t="s">
        <v>87</v>
      </c>
      <c r="F53" s="1034"/>
      <c r="G53" s="1034"/>
      <c r="H53" s="1034"/>
      <c r="I53" s="1034"/>
      <c r="J53" s="1035"/>
      <c r="K53" s="68" t="s">
        <v>534</v>
      </c>
      <c r="L53" s="69">
        <v>194</v>
      </c>
      <c r="M53" s="69">
        <v>192</v>
      </c>
      <c r="N53" s="69">
        <v>219</v>
      </c>
      <c r="O53" s="70">
        <v>231</v>
      </c>
      <c r="P53" s="48"/>
      <c r="Q53" s="48"/>
      <c r="R53" s="48"/>
      <c r="S53" s="48"/>
      <c r="T53" s="48"/>
      <c r="U53" s="48"/>
    </row>
    <row r="54" spans="1:21" ht="24" customHeight="1">
      <c r="A54" s="48"/>
      <c r="B54" s="71" t="s">
        <v>88</v>
      </c>
      <c r="C54" s="48"/>
      <c r="D54" s="48"/>
      <c r="E54" s="48"/>
      <c r="F54" s="48"/>
      <c r="G54" s="48"/>
      <c r="H54" s="48"/>
      <c r="I54" s="48"/>
      <c r="J54" s="48"/>
      <c r="K54" s="48"/>
      <c r="L54" s="48"/>
      <c r="M54" s="48"/>
      <c r="N54" s="48"/>
      <c r="O54" s="48"/>
      <c r="P54" s="48"/>
      <c r="Q54" s="48"/>
      <c r="R54" s="48"/>
      <c r="S54" s="48"/>
      <c r="T54" s="48"/>
      <c r="U54" s="48"/>
    </row>
    <row r="55" spans="1:21" ht="24" customHeight="1">
      <c r="A55" s="48"/>
      <c r="B55" s="71" t="s">
        <v>89</v>
      </c>
      <c r="C55" s="48"/>
      <c r="D55" s="48"/>
      <c r="E55" s="48"/>
      <c r="F55" s="48"/>
      <c r="G55" s="48"/>
      <c r="H55" s="48"/>
      <c r="I55" s="48"/>
      <c r="J55" s="48"/>
      <c r="K55" s="48"/>
      <c r="L55" s="48"/>
      <c r="M55" s="48"/>
      <c r="N55" s="48"/>
      <c r="O55" s="48"/>
      <c r="P55" s="48"/>
      <c r="Q55" s="48"/>
      <c r="R55" s="48"/>
      <c r="S55" s="48"/>
      <c r="T55" s="48"/>
      <c r="U55" s="48"/>
    </row>
  </sheetData>
  <sheetProtection password="DCE1" sheet="1" objects="1" scenarios="1"/>
  <mergeCells count="12">
    <mergeCell ref="E52:J52"/>
    <mergeCell ref="E53:J53"/>
    <mergeCell ref="B45:C51"/>
    <mergeCell ref="B52:C52"/>
    <mergeCell ref="B53:C53"/>
    <mergeCell ref="E45:J45"/>
    <mergeCell ref="E46:J46"/>
    <mergeCell ref="E47:J47"/>
    <mergeCell ref="E48:J48"/>
    <mergeCell ref="E49:J49"/>
    <mergeCell ref="E50:J50"/>
    <mergeCell ref="E51:J51"/>
  </mergeCells>
  <phoneticPr fontId="2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5"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topLeftCell="J31" zoomScaleNormal="100" zoomScaleSheetLayoutView="100" workbookViewId="0"/>
  </sheetViews>
  <sheetFormatPr defaultColWidth="0" defaultRowHeight="13.5"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80</v>
      </c>
    </row>
    <row r="40" spans="2:13" ht="27.75" customHeight="1" thickBot="1">
      <c r="B40" s="74" t="s">
        <v>81</v>
      </c>
      <c r="C40" s="75"/>
      <c r="D40" s="75"/>
      <c r="E40" s="76"/>
      <c r="F40" s="76"/>
      <c r="G40" s="76"/>
      <c r="H40" s="77" t="s">
        <v>73</v>
      </c>
      <c r="I40" s="78" t="s">
        <v>27</v>
      </c>
      <c r="J40" s="79" t="s">
        <v>28</v>
      </c>
      <c r="K40" s="79" t="s">
        <v>29</v>
      </c>
      <c r="L40" s="79" t="s">
        <v>30</v>
      </c>
      <c r="M40" s="80" t="s">
        <v>31</v>
      </c>
    </row>
    <row r="41" spans="2:13" ht="27.75" customHeight="1">
      <c r="B41" s="1048" t="s">
        <v>90</v>
      </c>
      <c r="C41" s="1049"/>
      <c r="D41" s="81"/>
      <c r="E41" s="1058" t="s">
        <v>53</v>
      </c>
      <c r="F41" s="1058"/>
      <c r="G41" s="1058"/>
      <c r="H41" s="1059"/>
      <c r="I41" s="82" t="s">
        <v>534</v>
      </c>
      <c r="J41" s="83">
        <v>2667</v>
      </c>
      <c r="K41" s="83">
        <v>2536</v>
      </c>
      <c r="L41" s="83">
        <v>2584</v>
      </c>
      <c r="M41" s="84">
        <v>2611</v>
      </c>
    </row>
    <row r="42" spans="2:13" ht="27.75" customHeight="1">
      <c r="B42" s="1050"/>
      <c r="C42" s="1051"/>
      <c r="D42" s="85"/>
      <c r="E42" s="1060" t="s">
        <v>54</v>
      </c>
      <c r="F42" s="1060"/>
      <c r="G42" s="1060"/>
      <c r="H42" s="1061"/>
      <c r="I42" s="86" t="s">
        <v>534</v>
      </c>
      <c r="J42" s="87">
        <v>518</v>
      </c>
      <c r="K42" s="87">
        <v>436</v>
      </c>
      <c r="L42" s="87">
        <v>354</v>
      </c>
      <c r="M42" s="88">
        <v>272</v>
      </c>
    </row>
    <row r="43" spans="2:13" ht="27.75" customHeight="1">
      <c r="B43" s="1050"/>
      <c r="C43" s="1051"/>
      <c r="D43" s="85"/>
      <c r="E43" s="1060" t="s">
        <v>55</v>
      </c>
      <c r="F43" s="1060"/>
      <c r="G43" s="1060"/>
      <c r="H43" s="1061"/>
      <c r="I43" s="86" t="s">
        <v>534</v>
      </c>
      <c r="J43" s="87">
        <v>128</v>
      </c>
      <c r="K43" s="87">
        <v>191</v>
      </c>
      <c r="L43" s="87">
        <v>261</v>
      </c>
      <c r="M43" s="88">
        <v>303</v>
      </c>
    </row>
    <row r="44" spans="2:13" ht="27.75" customHeight="1">
      <c r="B44" s="1050"/>
      <c r="C44" s="1051"/>
      <c r="D44" s="85"/>
      <c r="E44" s="1060" t="s">
        <v>56</v>
      </c>
      <c r="F44" s="1060"/>
      <c r="G44" s="1060"/>
      <c r="H44" s="1061"/>
      <c r="I44" s="86" t="s">
        <v>534</v>
      </c>
      <c r="J44" s="87">
        <v>675</v>
      </c>
      <c r="K44" s="87">
        <v>641</v>
      </c>
      <c r="L44" s="87">
        <v>610</v>
      </c>
      <c r="M44" s="88">
        <v>583</v>
      </c>
    </row>
    <row r="45" spans="2:13" ht="27.75" customHeight="1">
      <c r="B45" s="1050"/>
      <c r="C45" s="1051"/>
      <c r="D45" s="85"/>
      <c r="E45" s="1060" t="s">
        <v>57</v>
      </c>
      <c r="F45" s="1060"/>
      <c r="G45" s="1060"/>
      <c r="H45" s="1061"/>
      <c r="I45" s="86" t="s">
        <v>534</v>
      </c>
      <c r="J45" s="87">
        <v>1625</v>
      </c>
      <c r="K45" s="87">
        <v>2015</v>
      </c>
      <c r="L45" s="87">
        <v>2020</v>
      </c>
      <c r="M45" s="88">
        <v>1987</v>
      </c>
    </row>
    <row r="46" spans="2:13" ht="27.75" customHeight="1">
      <c r="B46" s="1050"/>
      <c r="C46" s="1051"/>
      <c r="D46" s="85"/>
      <c r="E46" s="1060" t="s">
        <v>58</v>
      </c>
      <c r="F46" s="1060"/>
      <c r="G46" s="1060"/>
      <c r="H46" s="1061"/>
      <c r="I46" s="86" t="s">
        <v>534</v>
      </c>
      <c r="J46" s="87">
        <v>94</v>
      </c>
      <c r="K46" s="87">
        <v>77</v>
      </c>
      <c r="L46" s="87">
        <v>23</v>
      </c>
      <c r="M46" s="88">
        <v>25</v>
      </c>
    </row>
    <row r="47" spans="2:13" ht="27.75" customHeight="1">
      <c r="B47" s="1050"/>
      <c r="C47" s="1051"/>
      <c r="D47" s="85"/>
      <c r="E47" s="1060" t="s">
        <v>59</v>
      </c>
      <c r="F47" s="1060"/>
      <c r="G47" s="1060"/>
      <c r="H47" s="1061"/>
      <c r="I47" s="86" t="s">
        <v>534</v>
      </c>
      <c r="J47" s="87" t="s">
        <v>534</v>
      </c>
      <c r="K47" s="87" t="s">
        <v>534</v>
      </c>
      <c r="L47" s="87" t="s">
        <v>534</v>
      </c>
      <c r="M47" s="88" t="s">
        <v>534</v>
      </c>
    </row>
    <row r="48" spans="2:13" ht="27.75" customHeight="1">
      <c r="B48" s="1052"/>
      <c r="C48" s="1053"/>
      <c r="D48" s="85"/>
      <c r="E48" s="1060" t="s">
        <v>60</v>
      </c>
      <c r="F48" s="1060"/>
      <c r="G48" s="1060"/>
      <c r="H48" s="1061"/>
      <c r="I48" s="86" t="s">
        <v>534</v>
      </c>
      <c r="J48" s="87" t="s">
        <v>534</v>
      </c>
      <c r="K48" s="87" t="s">
        <v>534</v>
      </c>
      <c r="L48" s="87" t="s">
        <v>534</v>
      </c>
      <c r="M48" s="88" t="s">
        <v>534</v>
      </c>
    </row>
    <row r="49" spans="2:13" ht="27.75" customHeight="1">
      <c r="B49" s="1054" t="s">
        <v>91</v>
      </c>
      <c r="C49" s="1055"/>
      <c r="D49" s="89"/>
      <c r="E49" s="1060" t="s">
        <v>61</v>
      </c>
      <c r="F49" s="1060"/>
      <c r="G49" s="1060"/>
      <c r="H49" s="1061"/>
      <c r="I49" s="86" t="s">
        <v>534</v>
      </c>
      <c r="J49" s="87">
        <v>1327</v>
      </c>
      <c r="K49" s="87">
        <v>1561</v>
      </c>
      <c r="L49" s="87">
        <v>1580</v>
      </c>
      <c r="M49" s="88">
        <v>1376</v>
      </c>
    </row>
    <row r="50" spans="2:13" ht="27.75" customHeight="1">
      <c r="B50" s="1050"/>
      <c r="C50" s="1051"/>
      <c r="D50" s="85"/>
      <c r="E50" s="1060" t="s">
        <v>62</v>
      </c>
      <c r="F50" s="1060"/>
      <c r="G50" s="1060"/>
      <c r="H50" s="1061"/>
      <c r="I50" s="86" t="s">
        <v>534</v>
      </c>
      <c r="J50" s="87">
        <v>604</v>
      </c>
      <c r="K50" s="87">
        <v>588</v>
      </c>
      <c r="L50" s="87">
        <v>555</v>
      </c>
      <c r="M50" s="88">
        <v>477</v>
      </c>
    </row>
    <row r="51" spans="2:13" ht="27.75" customHeight="1">
      <c r="B51" s="1052"/>
      <c r="C51" s="1053"/>
      <c r="D51" s="85"/>
      <c r="E51" s="1060" t="s">
        <v>63</v>
      </c>
      <c r="F51" s="1060"/>
      <c r="G51" s="1060"/>
      <c r="H51" s="1061"/>
      <c r="I51" s="86" t="s">
        <v>534</v>
      </c>
      <c r="J51" s="87">
        <v>2250</v>
      </c>
      <c r="K51" s="87">
        <v>2265</v>
      </c>
      <c r="L51" s="87">
        <v>2354</v>
      </c>
      <c r="M51" s="88">
        <v>2501</v>
      </c>
    </row>
    <row r="52" spans="2:13" ht="27.75" customHeight="1" thickBot="1">
      <c r="B52" s="1056" t="s">
        <v>86</v>
      </c>
      <c r="C52" s="1057"/>
      <c r="D52" s="90"/>
      <c r="E52" s="1062" t="s">
        <v>64</v>
      </c>
      <c r="F52" s="1062"/>
      <c r="G52" s="1062"/>
      <c r="H52" s="1063"/>
      <c r="I52" s="91" t="s">
        <v>534</v>
      </c>
      <c r="J52" s="92">
        <v>1526</v>
      </c>
      <c r="K52" s="92">
        <v>1481</v>
      </c>
      <c r="L52" s="92">
        <v>1362</v>
      </c>
      <c r="M52" s="93">
        <v>1428</v>
      </c>
    </row>
    <row r="53" spans="2:13" ht="27.75" customHeight="1">
      <c r="B53" s="94" t="s">
        <v>92</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DCE1" sheet="1" objects="1" scenarios="1"/>
  <mergeCells count="15">
    <mergeCell ref="B41:C48"/>
    <mergeCell ref="B49:C51"/>
    <mergeCell ref="B52:C52"/>
    <mergeCell ref="E41:H41"/>
    <mergeCell ref="E42:H42"/>
    <mergeCell ref="E52:H52"/>
    <mergeCell ref="E48:H48"/>
    <mergeCell ref="E49:H49"/>
    <mergeCell ref="E50:H50"/>
    <mergeCell ref="E51:H51"/>
    <mergeCell ref="E43:H43"/>
    <mergeCell ref="E44:H44"/>
    <mergeCell ref="E45:H45"/>
    <mergeCell ref="E46:H46"/>
    <mergeCell ref="E47:H47"/>
  </mergeCells>
  <phoneticPr fontId="2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3" customWidth="1"/>
    <col min="2" max="8" width="13.375" style="103" customWidth="1"/>
    <col min="9" max="16384" width="11.125" style="103"/>
  </cols>
  <sheetData>
    <row r="1" spans="1:8">
      <c r="A1" s="98"/>
      <c r="B1" s="99"/>
      <c r="C1" s="100"/>
      <c r="D1" s="101"/>
      <c r="E1" s="313"/>
      <c r="F1" s="313"/>
      <c r="G1" s="313"/>
      <c r="H1" s="102"/>
    </row>
    <row r="2" spans="1:8">
      <c r="A2" s="104"/>
      <c r="B2" s="105"/>
      <c r="C2" s="106"/>
      <c r="D2" s="107" t="s">
        <v>65</v>
      </c>
      <c r="E2" s="108"/>
      <c r="F2" s="109" t="s">
        <v>26</v>
      </c>
      <c r="G2" s="314"/>
      <c r="H2" s="315"/>
    </row>
    <row r="3" spans="1:8">
      <c r="A3" s="107" t="s">
        <v>543</v>
      </c>
      <c r="B3" s="110"/>
      <c r="C3" s="111"/>
      <c r="D3" s="112">
        <v>60236</v>
      </c>
      <c r="E3" s="113"/>
      <c r="F3" s="114">
        <v>87174</v>
      </c>
      <c r="G3" s="115"/>
      <c r="H3" s="116"/>
    </row>
    <row r="4" spans="1:8">
      <c r="A4" s="117"/>
      <c r="B4" s="118"/>
      <c r="C4" s="119"/>
      <c r="D4" s="120">
        <v>36895</v>
      </c>
      <c r="E4" s="121"/>
      <c r="F4" s="122">
        <v>48477</v>
      </c>
      <c r="G4" s="123"/>
      <c r="H4" s="124"/>
    </row>
    <row r="5" spans="1:8">
      <c r="A5" s="107" t="s">
        <v>544</v>
      </c>
      <c r="B5" s="110"/>
      <c r="C5" s="111"/>
      <c r="D5" s="112">
        <v>65656</v>
      </c>
      <c r="E5" s="113"/>
      <c r="F5" s="114">
        <v>86616</v>
      </c>
      <c r="G5" s="115"/>
      <c r="H5" s="116"/>
    </row>
    <row r="6" spans="1:8">
      <c r="A6" s="117"/>
      <c r="B6" s="118"/>
      <c r="C6" s="119"/>
      <c r="D6" s="120">
        <v>29537</v>
      </c>
      <c r="E6" s="121"/>
      <c r="F6" s="122">
        <v>49776</v>
      </c>
      <c r="G6" s="123"/>
      <c r="H6" s="124"/>
    </row>
    <row r="7" spans="1:8">
      <c r="A7" s="107" t="s">
        <v>545</v>
      </c>
      <c r="B7" s="110"/>
      <c r="C7" s="111"/>
      <c r="D7" s="112">
        <v>58454</v>
      </c>
      <c r="E7" s="113"/>
      <c r="F7" s="114">
        <v>82258</v>
      </c>
      <c r="G7" s="115"/>
      <c r="H7" s="116"/>
    </row>
    <row r="8" spans="1:8">
      <c r="A8" s="117"/>
      <c r="B8" s="118"/>
      <c r="C8" s="119"/>
      <c r="D8" s="120">
        <v>36713</v>
      </c>
      <c r="E8" s="121"/>
      <c r="F8" s="122">
        <v>43997</v>
      </c>
      <c r="G8" s="123"/>
      <c r="H8" s="124"/>
    </row>
    <row r="9" spans="1:8">
      <c r="A9" s="107" t="s">
        <v>546</v>
      </c>
      <c r="B9" s="110"/>
      <c r="C9" s="111"/>
      <c r="D9" s="112">
        <v>83827</v>
      </c>
      <c r="E9" s="113"/>
      <c r="F9" s="114">
        <v>109234</v>
      </c>
      <c r="G9" s="115"/>
      <c r="H9" s="116"/>
    </row>
    <row r="10" spans="1:8">
      <c r="A10" s="117"/>
      <c r="B10" s="118"/>
      <c r="C10" s="119"/>
      <c r="D10" s="120">
        <v>59059</v>
      </c>
      <c r="E10" s="121"/>
      <c r="F10" s="122">
        <v>63976</v>
      </c>
      <c r="G10" s="123"/>
      <c r="H10" s="124"/>
    </row>
    <row r="11" spans="1:8">
      <c r="A11" s="107" t="s">
        <v>547</v>
      </c>
      <c r="B11" s="110"/>
      <c r="C11" s="111"/>
      <c r="D11" s="112">
        <v>102370</v>
      </c>
      <c r="E11" s="113"/>
      <c r="F11" s="114">
        <v>121932</v>
      </c>
      <c r="G11" s="115"/>
      <c r="H11" s="116"/>
    </row>
    <row r="12" spans="1:8">
      <c r="A12" s="117"/>
      <c r="B12" s="118"/>
      <c r="C12" s="125"/>
      <c r="D12" s="120">
        <v>73018</v>
      </c>
      <c r="E12" s="121"/>
      <c r="F12" s="122">
        <v>68430</v>
      </c>
      <c r="G12" s="123"/>
      <c r="H12" s="124"/>
    </row>
    <row r="13" spans="1:8">
      <c r="A13" s="107"/>
      <c r="B13" s="110"/>
      <c r="C13" s="126"/>
      <c r="D13" s="127">
        <v>74109</v>
      </c>
      <c r="E13" s="128"/>
      <c r="F13" s="129">
        <v>97443</v>
      </c>
      <c r="G13" s="130"/>
      <c r="H13" s="116"/>
    </row>
    <row r="14" spans="1:8">
      <c r="A14" s="117"/>
      <c r="B14" s="118"/>
      <c r="C14" s="119"/>
      <c r="D14" s="120">
        <v>47044</v>
      </c>
      <c r="E14" s="121"/>
      <c r="F14" s="122">
        <v>54931</v>
      </c>
      <c r="G14" s="123"/>
      <c r="H14" s="124"/>
    </row>
    <row r="17" spans="1:11">
      <c r="A17" s="103" t="s">
        <v>66</v>
      </c>
    </row>
    <row r="18" spans="1:11">
      <c r="A18" s="131" t="s">
        <v>93</v>
      </c>
      <c r="B18" s="131" t="str">
        <f>実質収支比率等に係る経年分析!F$46</f>
        <v>H18</v>
      </c>
      <c r="C18" s="131" t="str">
        <f>実質収支比率等に係る経年分析!G$46</f>
        <v>H19</v>
      </c>
      <c r="D18" s="131" t="str">
        <f>実質収支比率等に係る経年分析!H$46</f>
        <v>H20</v>
      </c>
      <c r="E18" s="131" t="str">
        <f>実質収支比率等に係る経年分析!I$46</f>
        <v>H21</v>
      </c>
      <c r="F18" s="131" t="str">
        <f>実質収支比率等に係る経年分析!J$46</f>
        <v>H22</v>
      </c>
    </row>
    <row r="19" spans="1:11">
      <c r="A19" s="131" t="s">
        <v>94</v>
      </c>
      <c r="B19" s="131">
        <f>ROUND(VALUE(SUBSTITUTE(実質収支比率等に係る経年分析!F$48,"▲","-")),2)</f>
        <v>7</v>
      </c>
      <c r="C19" s="131">
        <f>ROUND(VALUE(SUBSTITUTE(実質収支比率等に係る経年分析!G$48,"▲","-")),2)</f>
        <v>10.93</v>
      </c>
      <c r="D19" s="131">
        <f>ROUND(VALUE(SUBSTITUTE(実質収支比率等に係る経年分析!H$48,"▲","-")),2)</f>
        <v>7.31</v>
      </c>
      <c r="E19" s="131">
        <f>ROUND(VALUE(SUBSTITUTE(実質収支比率等に係る経年分析!I$48,"▲","-")),2)</f>
        <v>5.65</v>
      </c>
      <c r="F19" s="131">
        <f>ROUND(VALUE(SUBSTITUTE(実質収支比率等に係る経年分析!J$48,"▲","-")),2)</f>
        <v>6.17</v>
      </c>
    </row>
    <row r="20" spans="1:11">
      <c r="A20" s="131" t="s">
        <v>95</v>
      </c>
      <c r="B20" s="131">
        <f>ROUND(VALUE(SUBSTITUTE(実質収支比率等に係る経年分析!F$47,"▲","-")),2)</f>
        <v>46.4</v>
      </c>
      <c r="C20" s="131">
        <f>ROUND(VALUE(SUBSTITUTE(実質収支比率等に係る経年分析!G$47,"▲","-")),2)</f>
        <v>37.520000000000003</v>
      </c>
      <c r="D20" s="131">
        <f>ROUND(VALUE(SUBSTITUTE(実質収支比率等に係る経年分析!H$47,"▲","-")),2)</f>
        <v>42.36</v>
      </c>
      <c r="E20" s="131">
        <f>ROUND(VALUE(SUBSTITUTE(実質収支比率等に係る経年分析!I$47,"▲","-")),2)</f>
        <v>43.65</v>
      </c>
      <c r="F20" s="131">
        <f>ROUND(VALUE(SUBSTITUTE(実質収支比率等に係る経年分析!J$47,"▲","-")),2)</f>
        <v>34.1</v>
      </c>
    </row>
    <row r="21" spans="1:11">
      <c r="A21" s="131" t="s">
        <v>96</v>
      </c>
      <c r="B21" s="131">
        <f>IF(ISNUMBER(VALUE(SUBSTITUTE(実質収支比率等に係る経年分析!F$49,"▲","-"))),ROUND(VALUE(SUBSTITUTE(実質収支比率等に係る経年分析!F$49,"▲","-")),2),NA())</f>
        <v>-3.41</v>
      </c>
      <c r="C21" s="131">
        <f>IF(ISNUMBER(VALUE(SUBSTITUTE(実質収支比率等に係る経年分析!G$49,"▲","-"))),ROUND(VALUE(SUBSTITUTE(実質収支比率等に係る経年分析!G$49,"▲","-")),2),NA())</f>
        <v>-5.35</v>
      </c>
      <c r="D21" s="131">
        <f>IF(ISNUMBER(VALUE(SUBSTITUTE(実質収支比率等に係る経年分析!H$49,"▲","-"))),ROUND(VALUE(SUBSTITUTE(実質収支比率等に係る経年分析!H$49,"▲","-")),2),NA())</f>
        <v>-4.03</v>
      </c>
      <c r="E21" s="131">
        <f>IF(ISNUMBER(VALUE(SUBSTITUTE(実質収支比率等に係る経年分析!I$49,"▲","-"))),ROUND(VALUE(SUBSTITUTE(実質収支比率等に係る経年分析!I$49,"▲","-")),2),NA())</f>
        <v>-3.74</v>
      </c>
      <c r="F21" s="131">
        <f>IF(ISNUMBER(VALUE(SUBSTITUTE(実質収支比率等に係る経年分析!J$49,"▲","-"))),ROUND(VALUE(SUBSTITUTE(実質収支比率等に係る経年分析!J$49,"▲","-")),2),NA())</f>
        <v>-10.9</v>
      </c>
    </row>
    <row r="24" spans="1:11">
      <c r="A24" s="103" t="s">
        <v>67</v>
      </c>
    </row>
    <row r="25" spans="1:11">
      <c r="A25" s="132"/>
      <c r="B25" s="132" t="str">
        <f>連結実質赤字比率に係る赤字・黒字の構成分析!F$33</f>
        <v>H18</v>
      </c>
      <c r="C25" s="132"/>
      <c r="D25" s="132" t="str">
        <f>連結実質赤字比率に係る赤字・黒字の構成分析!G$33</f>
        <v>H19</v>
      </c>
      <c r="E25" s="132"/>
      <c r="F25" s="132" t="str">
        <f>連結実質赤字比率に係る赤字・黒字の構成分析!H$33</f>
        <v>H20</v>
      </c>
      <c r="G25" s="132"/>
      <c r="H25" s="132" t="str">
        <f>連結実質赤字比率に係る赤字・黒字の構成分析!I$33</f>
        <v>H21</v>
      </c>
      <c r="I25" s="132"/>
      <c r="J25" s="132" t="str">
        <f>連結実質赤字比率に係る赤字・黒字の構成分析!J$33</f>
        <v>H22</v>
      </c>
      <c r="K25" s="132"/>
    </row>
    <row r="26" spans="1:11">
      <c r="A26" s="132"/>
      <c r="B26" s="132" t="s">
        <v>97</v>
      </c>
      <c r="C26" s="132" t="s">
        <v>98</v>
      </c>
      <c r="D26" s="132" t="s">
        <v>97</v>
      </c>
      <c r="E26" s="132" t="s">
        <v>98</v>
      </c>
      <c r="F26" s="132" t="s">
        <v>97</v>
      </c>
      <c r="G26" s="132" t="s">
        <v>98</v>
      </c>
      <c r="H26" s="132" t="s">
        <v>97</v>
      </c>
      <c r="I26" s="132" t="s">
        <v>98</v>
      </c>
      <c r="J26" s="132" t="s">
        <v>97</v>
      </c>
      <c r="K26" s="132" t="s">
        <v>98</v>
      </c>
    </row>
    <row r="27" spans="1:11">
      <c r="A27" s="132" t="str">
        <f>IF(連結実質赤字比率に係る赤字・黒字の構成分析!C$43="",NA(),連結実質赤字比率に係る赤字・黒字の構成分析!C$43)</f>
        <v>その他会計（黒字）</v>
      </c>
      <c r="B27" s="132" t="e">
        <f>IF(ROUND(VALUE(SUBSTITUTE(連結実質赤字比率に係る赤字・黒字の構成分析!F$43,"▲", "-")), 2) &lt; 0, ABS(ROUND(VALUE(SUBSTITUTE(連結実質赤字比率に係る赤字・黒字の構成分析!F$43,"▲", "-")), 2)), NA())</f>
        <v>#VALUE!</v>
      </c>
      <c r="C27" s="132" t="e">
        <f>IF(ROUND(VALUE(SUBSTITUTE(連結実質赤字比率に係る赤字・黒字の構成分析!F$43,"▲", "-")), 2) &gt;= 0, ABS(ROUND(VALUE(SUBSTITUTE(連結実質赤字比率に係る赤字・黒字の構成分析!F$43,"▲", "-")), 2)), NA())</f>
        <v>#VALUE!</v>
      </c>
      <c r="D27" s="132" t="e">
        <f>IF(ROUND(VALUE(SUBSTITUTE(連結実質赤字比率に係る赤字・黒字の構成分析!G$43,"▲", "-")), 2) &lt; 0, ABS(ROUND(VALUE(SUBSTITUTE(連結実質赤字比率に係る赤字・黒字の構成分析!G$43,"▲", "-")), 2)), NA())</f>
        <v>#N/A</v>
      </c>
      <c r="E27" s="132">
        <f>IF(ROUND(VALUE(SUBSTITUTE(連結実質赤字比率に係る赤字・黒字の構成分析!G$43,"▲", "-")), 2) &gt;= 0, ABS(ROUND(VALUE(SUBSTITUTE(連結実質赤字比率に係る赤字・黒字の構成分析!G$43,"▲", "-")), 2)), NA())</f>
        <v>0.43</v>
      </c>
      <c r="F27" s="132" t="e">
        <f>IF(ROUND(VALUE(SUBSTITUTE(連結実質赤字比率に係る赤字・黒字の構成分析!H$43,"▲", "-")), 2) &lt; 0, ABS(ROUND(VALUE(SUBSTITUTE(連結実質赤字比率に係る赤字・黒字の構成分析!H$43,"▲", "-")), 2)), NA())</f>
        <v>#N/A</v>
      </c>
      <c r="G27" s="132">
        <f>IF(ROUND(VALUE(SUBSTITUTE(連結実質赤字比率に係る赤字・黒字の構成分析!H$43,"▲", "-")), 2) &gt;= 0, ABS(ROUND(VALUE(SUBSTITUTE(連結実質赤字比率に係る赤字・黒字の構成分析!H$43,"▲", "-")), 2)), NA())</f>
        <v>0.14000000000000001</v>
      </c>
      <c r="H27" s="132" t="e">
        <f>IF(ROUND(VALUE(SUBSTITUTE(連結実質赤字比率に係る赤字・黒字の構成分析!I$43,"▲", "-")), 2) &lt; 0, ABS(ROUND(VALUE(SUBSTITUTE(連結実質赤字比率に係る赤字・黒字の構成分析!I$43,"▲", "-")), 2)), NA())</f>
        <v>#N/A</v>
      </c>
      <c r="I27" s="132">
        <f>IF(ROUND(VALUE(SUBSTITUTE(連結実質赤字比率に係る赤字・黒字の構成分析!I$43,"▲", "-")), 2) &gt;= 0, ABS(ROUND(VALUE(SUBSTITUTE(連結実質赤字比率に係る赤字・黒字の構成分析!I$43,"▲", "-")), 2)), NA())</f>
        <v>0.08</v>
      </c>
      <c r="J27" s="132" t="e">
        <f>IF(ROUND(VALUE(SUBSTITUTE(連結実質赤字比率に係る赤字・黒字の構成分析!J$43,"▲", "-")), 2) &lt; 0, ABS(ROUND(VALUE(SUBSTITUTE(連結実質赤字比率に係る赤字・黒字の構成分析!J$43,"▲", "-")), 2)), NA())</f>
        <v>#N/A</v>
      </c>
      <c r="K27" s="132">
        <f>IF(ROUND(VALUE(SUBSTITUTE(連結実質赤字比率に係る赤字・黒字の構成分析!J$43,"▲", "-")), 2) &gt;= 0, ABS(ROUND(VALUE(SUBSTITUTE(連結実質赤字比率に係る赤字・黒字の構成分析!J$43,"▲", "-")), 2)), NA())</f>
        <v>0.02</v>
      </c>
    </row>
    <row r="28" spans="1:11">
      <c r="A28" s="132" t="str">
        <f>IF(連結実質赤字比率に係る赤字・黒字の構成分析!C$42="",NA(),連結実質赤字比率に係る赤字・黒字の構成分析!C$42)</f>
        <v>その他会計（赤字）</v>
      </c>
      <c r="B28" s="132" t="e">
        <f>IF(ROUND(VALUE(SUBSTITUTE(連結実質赤字比率に係る赤字・黒字の構成分析!F$42,"▲", "-")), 2) &lt; 0, ABS(ROUND(VALUE(SUBSTITUTE(連結実質赤字比率に係る赤字・黒字の構成分析!F$42,"▲", "-")), 2)), NA())</f>
        <v>#VALUE!</v>
      </c>
      <c r="C28" s="132" t="e">
        <f>IF(ROUND(VALUE(SUBSTITUTE(連結実質赤字比率に係る赤字・黒字の構成分析!F$42,"▲", "-")), 2) &gt;= 0, ABS(ROUND(VALUE(SUBSTITUTE(連結実質赤字比率に係る赤字・黒字の構成分析!F$42,"▲", "-")), 2)), NA())</f>
        <v>#VALUE!</v>
      </c>
      <c r="D28" s="132" t="e">
        <f>IF(ROUND(VALUE(SUBSTITUTE(連結実質赤字比率に係る赤字・黒字の構成分析!G$42,"▲", "-")), 2) &lt; 0, ABS(ROUND(VALUE(SUBSTITUTE(連結実質赤字比率に係る赤字・黒字の構成分析!G$42,"▲", "-")), 2)), NA())</f>
        <v>#VALUE!</v>
      </c>
      <c r="E28" s="132" t="e">
        <f>IF(ROUND(VALUE(SUBSTITUTE(連結実質赤字比率に係る赤字・黒字の構成分析!G$42,"▲", "-")), 2) &gt;= 0, ABS(ROUND(VALUE(SUBSTITUTE(連結実質赤字比率に係る赤字・黒字の構成分析!G$42,"▲", "-")), 2)), NA())</f>
        <v>#VALUE!</v>
      </c>
      <c r="F28" s="132" t="e">
        <f>IF(ROUND(VALUE(SUBSTITUTE(連結実質赤字比率に係る赤字・黒字の構成分析!H$42,"▲", "-")), 2) &lt; 0, ABS(ROUND(VALUE(SUBSTITUTE(連結実質赤字比率に係る赤字・黒字の構成分析!H$42,"▲", "-")), 2)), NA())</f>
        <v>#VALUE!</v>
      </c>
      <c r="G28" s="132" t="e">
        <f>IF(ROUND(VALUE(SUBSTITUTE(連結実質赤字比率に係る赤字・黒字の構成分析!H$42,"▲", "-")), 2) &gt;= 0, ABS(ROUND(VALUE(SUBSTITUTE(連結実質赤字比率に係る赤字・黒字の構成分析!H$42,"▲", "-")), 2)), NA())</f>
        <v>#VALUE!</v>
      </c>
      <c r="H28" s="132" t="e">
        <f>IF(ROUND(VALUE(SUBSTITUTE(連結実質赤字比率に係る赤字・黒字の構成分析!I$42,"▲", "-")), 2) &lt; 0, ABS(ROUND(VALUE(SUBSTITUTE(連結実質赤字比率に係る赤字・黒字の構成分析!I$42,"▲", "-")), 2)), NA())</f>
        <v>#VALUE!</v>
      </c>
      <c r="I28" s="132" t="e">
        <f>IF(ROUND(VALUE(SUBSTITUTE(連結実質赤字比率に係る赤字・黒字の構成分析!I$42,"▲", "-")), 2) &gt;= 0, ABS(ROUND(VALUE(SUBSTITUTE(連結実質赤字比率に係る赤字・黒字の構成分析!I$42,"▲", "-")), 2)), NA())</f>
        <v>#VALUE!</v>
      </c>
      <c r="J28" s="132" t="e">
        <f>IF(ROUND(VALUE(SUBSTITUTE(連結実質赤字比率に係る赤字・黒字の構成分析!J$42,"▲", "-")), 2) &lt; 0, ABS(ROUND(VALUE(SUBSTITUTE(連結実質赤字比率に係る赤字・黒字の構成分析!J$42,"▲", "-")), 2)), NA())</f>
        <v>#VALUE!</v>
      </c>
      <c r="K28" s="132" t="e">
        <f>IF(ROUND(VALUE(SUBSTITUTE(連結実質赤字比率に係る赤字・黒字の構成分析!J$42,"▲", "-")), 2) &gt;= 0, ABS(ROUND(VALUE(SUBSTITUTE(連結実質赤字比率に係る赤字・黒字の構成分析!J$42,"▲", "-")), 2)), NA())</f>
        <v>#VALUE!</v>
      </c>
    </row>
    <row r="29" spans="1:11">
      <c r="A29" s="132" t="str">
        <f>IF(連結実質赤字比率に係る赤字・黒字の構成分析!C$41="",NA(),連結実質赤字比率に係る赤字・黒字の構成分析!C$41)</f>
        <v>前口簡易水道事業特別会計</v>
      </c>
      <c r="B29" s="132" t="e">
        <f>IF(ROUND(VALUE(SUBSTITUTE(連結実質赤字比率に係る赤字・黒字の構成分析!F$41,"▲", "-")), 2) &lt; 0, ABS(ROUND(VALUE(SUBSTITUTE(連結実質赤字比率に係る赤字・黒字の構成分析!F$41,"▲", "-")), 2)), NA())</f>
        <v>#VALUE!</v>
      </c>
      <c r="C29" s="132" t="e">
        <f>IF(ROUND(VALUE(SUBSTITUTE(連結実質赤字比率に係る赤字・黒字の構成分析!F$41,"▲", "-")), 2) &gt;= 0, ABS(ROUND(VALUE(SUBSTITUTE(連結実質赤字比率に係る赤字・黒字の構成分析!F$41,"▲", "-")), 2)), NA())</f>
        <v>#VALUE!</v>
      </c>
      <c r="D29" s="132" t="e">
        <f>IF(ROUND(VALUE(SUBSTITUTE(連結実質赤字比率に係る赤字・黒字の構成分析!G$41,"▲", "-")), 2) &lt; 0, ABS(ROUND(VALUE(SUBSTITUTE(連結実質赤字比率に係る赤字・黒字の構成分析!G$41,"▲", "-")), 2)), NA())</f>
        <v>#N/A</v>
      </c>
      <c r="E29" s="132">
        <f>IF(ROUND(VALUE(SUBSTITUTE(連結実質赤字比率に係る赤字・黒字の構成分析!G$41,"▲", "-")), 2) &gt;= 0, ABS(ROUND(VALUE(SUBSTITUTE(連結実質赤字比率に係る赤字・黒字の構成分析!G$41,"▲", "-")), 2)), NA())</f>
        <v>7.0000000000000007E-2</v>
      </c>
      <c r="F29" s="132" t="e">
        <f>IF(ROUND(VALUE(SUBSTITUTE(連結実質赤字比率に係る赤字・黒字の構成分析!H$41,"▲", "-")), 2) &lt; 0, ABS(ROUND(VALUE(SUBSTITUTE(連結実質赤字比率に係る赤字・黒字の構成分析!H$41,"▲", "-")), 2)), NA())</f>
        <v>#N/A</v>
      </c>
      <c r="G29" s="132">
        <f>IF(ROUND(VALUE(SUBSTITUTE(連結実質赤字比率に係る赤字・黒字の構成分析!H$41,"▲", "-")), 2) &gt;= 0, ABS(ROUND(VALUE(SUBSTITUTE(連結実質赤字比率に係る赤字・黒字の構成分析!H$41,"▲", "-")), 2)), NA())</f>
        <v>0.06</v>
      </c>
      <c r="H29" s="132" t="e">
        <f>IF(ROUND(VALUE(SUBSTITUTE(連結実質赤字比率に係る赤字・黒字の構成分析!I$41,"▲", "-")), 2) &lt; 0, ABS(ROUND(VALUE(SUBSTITUTE(連結実質赤字比率に係る赤字・黒字の構成分析!I$41,"▲", "-")), 2)), NA())</f>
        <v>#N/A</v>
      </c>
      <c r="I29" s="132">
        <f>IF(ROUND(VALUE(SUBSTITUTE(連結実質赤字比率に係る赤字・黒字の構成分析!I$41,"▲", "-")), 2) &gt;= 0, ABS(ROUND(VALUE(SUBSTITUTE(連結実質赤字比率に係る赤字・黒字の構成分析!I$41,"▲", "-")), 2)), NA())</f>
        <v>0.1</v>
      </c>
      <c r="J29" s="132" t="e">
        <f>IF(ROUND(VALUE(SUBSTITUTE(連結実質赤字比率に係る赤字・黒字の構成分析!J$41,"▲", "-")), 2) &lt; 0, ABS(ROUND(VALUE(SUBSTITUTE(連結実質赤字比率に係る赤字・黒字の構成分析!J$41,"▲", "-")), 2)), NA())</f>
        <v>#N/A</v>
      </c>
      <c r="K29" s="132">
        <f>IF(ROUND(VALUE(SUBSTITUTE(連結実質赤字比率に係る赤字・黒字の構成分析!J$41,"▲", "-")), 2) &gt;= 0, ABS(ROUND(VALUE(SUBSTITUTE(連結実質赤字比率に係る赤字・黒字の構成分析!J$41,"▲", "-")), 2)), NA())</f>
        <v>0.05</v>
      </c>
    </row>
    <row r="30" spans="1:11">
      <c r="A30" s="132" t="str">
        <f>IF(連結実質赤字比率に係る赤字・黒字の構成分析!C$40="",NA(),連結実質赤字比率に係る赤字・黒字の構成分析!C$40)</f>
        <v>公共下水道事業特別会計</v>
      </c>
      <c r="B30" s="132" t="e">
        <f>IF(ROUND(VALUE(SUBSTITUTE(連結実質赤字比率に係る赤字・黒字の構成分析!F$40,"▲", "-")), 2) &lt; 0, ABS(ROUND(VALUE(SUBSTITUTE(連結実質赤字比率に係る赤字・黒字の構成分析!F$40,"▲", "-")), 2)), NA())</f>
        <v>#VALUE!</v>
      </c>
      <c r="C30" s="132" t="e">
        <f>IF(ROUND(VALUE(SUBSTITUTE(連結実質赤字比率に係る赤字・黒字の構成分析!F$40,"▲", "-")), 2) &gt;= 0, ABS(ROUND(VALUE(SUBSTITUTE(連結実質赤字比率に係る赤字・黒字の構成分析!F$40,"▲", "-")), 2)), NA())</f>
        <v>#VALUE!</v>
      </c>
      <c r="D30" s="132" t="e">
        <f>IF(ROUND(VALUE(SUBSTITUTE(連結実質赤字比率に係る赤字・黒字の構成分析!G$40,"▲", "-")), 2) &lt; 0, ABS(ROUND(VALUE(SUBSTITUTE(連結実質赤字比率に係る赤字・黒字の構成分析!G$40,"▲", "-")), 2)), NA())</f>
        <v>#N/A</v>
      </c>
      <c r="E30" s="132">
        <f>IF(ROUND(VALUE(SUBSTITUTE(連結実質赤字比率に係る赤字・黒字の構成分析!G$40,"▲", "-")), 2) &gt;= 0, ABS(ROUND(VALUE(SUBSTITUTE(連結実質赤字比率に係る赤字・黒字の構成分析!G$40,"▲", "-")), 2)), NA())</f>
        <v>1.29</v>
      </c>
      <c r="F30" s="132" t="e">
        <f>IF(ROUND(VALUE(SUBSTITUTE(連結実質赤字比率に係る赤字・黒字の構成分析!H$40,"▲", "-")), 2) &lt; 0, ABS(ROUND(VALUE(SUBSTITUTE(連結実質赤字比率に係る赤字・黒字の構成分析!H$40,"▲", "-")), 2)), NA())</f>
        <v>#N/A</v>
      </c>
      <c r="G30" s="132">
        <f>IF(ROUND(VALUE(SUBSTITUTE(連結実質赤字比率に係る赤字・黒字の構成分析!H$40,"▲", "-")), 2) &gt;= 0, ABS(ROUND(VALUE(SUBSTITUTE(連結実質赤字比率に係る赤字・黒字の構成分析!H$40,"▲", "-")), 2)), NA())</f>
        <v>1.17</v>
      </c>
      <c r="H30" s="132" t="e">
        <f>IF(ROUND(VALUE(SUBSTITUTE(連結実質赤字比率に係る赤字・黒字の構成分析!I$40,"▲", "-")), 2) &lt; 0, ABS(ROUND(VALUE(SUBSTITUTE(連結実質赤字比率に係る赤字・黒字の構成分析!I$40,"▲", "-")), 2)), NA())</f>
        <v>#N/A</v>
      </c>
      <c r="I30" s="132">
        <f>IF(ROUND(VALUE(SUBSTITUTE(連結実質赤字比率に係る赤字・黒字の構成分析!I$40,"▲", "-")), 2) &gt;= 0, ABS(ROUND(VALUE(SUBSTITUTE(連結実質赤字比率に係る赤字・黒字の構成分析!I$40,"▲", "-")), 2)), NA())</f>
        <v>1.3</v>
      </c>
      <c r="J30" s="132" t="e">
        <f>IF(ROUND(VALUE(SUBSTITUTE(連結実質赤字比率に係る赤字・黒字の構成分析!J$40,"▲", "-")), 2) &lt; 0, ABS(ROUND(VALUE(SUBSTITUTE(連結実質赤字比率に係る赤字・黒字の構成分析!J$40,"▲", "-")), 2)), NA())</f>
        <v>#N/A</v>
      </c>
      <c r="K30" s="132">
        <f>IF(ROUND(VALUE(SUBSTITUTE(連結実質赤字比率に係る赤字・黒字の構成分析!J$40,"▲", "-")), 2) &gt;= 0, ABS(ROUND(VALUE(SUBSTITUTE(連結実質赤字比率に係る赤字・黒字の構成分析!J$40,"▲", "-")), 2)), NA())</f>
        <v>2.5099999999999998</v>
      </c>
    </row>
    <row r="31" spans="1:11">
      <c r="A31" s="132" t="str">
        <f>IF(連結実質赤字比率に係る赤字・黒字の構成分析!C$39="",NA(),連結実質赤字比率に係る赤字・黒字の構成分析!C$39)</f>
        <v>国民健康保険特別会計</v>
      </c>
      <c r="B31" s="132" t="e">
        <f>IF(ROUND(VALUE(SUBSTITUTE(連結実質赤字比率に係る赤字・黒字の構成分析!F$39,"▲", "-")), 2) &lt; 0, ABS(ROUND(VALUE(SUBSTITUTE(連結実質赤字比率に係る赤字・黒字の構成分析!F$39,"▲", "-")), 2)), NA())</f>
        <v>#VALUE!</v>
      </c>
      <c r="C31" s="132" t="e">
        <f>IF(ROUND(VALUE(SUBSTITUTE(連結実質赤字比率に係る赤字・黒字の構成分析!F$39,"▲", "-")), 2) &gt;= 0, ABS(ROUND(VALUE(SUBSTITUTE(連結実質赤字比率に係る赤字・黒字の構成分析!F$39,"▲", "-")), 2)), NA())</f>
        <v>#VALUE!</v>
      </c>
      <c r="D31" s="132" t="e">
        <f>IF(ROUND(VALUE(SUBSTITUTE(連結実質赤字比率に係る赤字・黒字の構成分析!G$39,"▲", "-")), 2) &lt; 0, ABS(ROUND(VALUE(SUBSTITUTE(連結実質赤字比率に係る赤字・黒字の構成分析!G$39,"▲", "-")), 2)), NA())</f>
        <v>#N/A</v>
      </c>
      <c r="E31" s="132">
        <f>IF(ROUND(VALUE(SUBSTITUTE(連結実質赤字比率に係る赤字・黒字の構成分析!G$39,"▲", "-")), 2) &gt;= 0, ABS(ROUND(VALUE(SUBSTITUTE(連結実質赤字比率に係る赤字・黒字の構成分析!G$39,"▲", "-")), 2)), NA())</f>
        <v>1.88</v>
      </c>
      <c r="F31" s="132" t="e">
        <f>IF(ROUND(VALUE(SUBSTITUTE(連結実質赤字比率に係る赤字・黒字の構成分析!H$39,"▲", "-")), 2) &lt; 0, ABS(ROUND(VALUE(SUBSTITUTE(連結実質赤字比率に係る赤字・黒字の構成分析!H$39,"▲", "-")), 2)), NA())</f>
        <v>#N/A</v>
      </c>
      <c r="G31" s="132">
        <f>IF(ROUND(VALUE(SUBSTITUTE(連結実質赤字比率に係る赤字・黒字の構成分析!H$39,"▲", "-")), 2) &gt;= 0, ABS(ROUND(VALUE(SUBSTITUTE(連結実質赤字比率に係る赤字・黒字の構成分析!H$39,"▲", "-")), 2)), NA())</f>
        <v>2.08</v>
      </c>
      <c r="H31" s="132" t="e">
        <f>IF(ROUND(VALUE(SUBSTITUTE(連結実質赤字比率に係る赤字・黒字の構成分析!I$39,"▲", "-")), 2) &lt; 0, ABS(ROUND(VALUE(SUBSTITUTE(連結実質赤字比率に係る赤字・黒字の構成分析!I$39,"▲", "-")), 2)), NA())</f>
        <v>#N/A</v>
      </c>
      <c r="I31" s="132">
        <f>IF(ROUND(VALUE(SUBSTITUTE(連結実質赤字比率に係る赤字・黒字の構成分析!I$39,"▲", "-")), 2) &gt;= 0, ABS(ROUND(VALUE(SUBSTITUTE(連結実質赤字比率に係る赤字・黒字の構成分析!I$39,"▲", "-")), 2)), NA())</f>
        <v>3.49</v>
      </c>
      <c r="J31" s="132" t="e">
        <f>IF(ROUND(VALUE(SUBSTITUTE(連結実質赤字比率に係る赤字・黒字の構成分析!J$39,"▲", "-")), 2) &lt; 0, ABS(ROUND(VALUE(SUBSTITUTE(連結実質赤字比率に係る赤字・黒字の構成分析!J$39,"▲", "-")), 2)), NA())</f>
        <v>#N/A</v>
      </c>
      <c r="K31" s="132">
        <f>IF(ROUND(VALUE(SUBSTITUTE(連結実質赤字比率に係る赤字・黒字の構成分析!J$39,"▲", "-")), 2) &gt;= 0, ABS(ROUND(VALUE(SUBSTITUTE(連結実質赤字比率に係る赤字・黒字の構成分析!J$39,"▲", "-")), 2)), NA())</f>
        <v>2.83</v>
      </c>
    </row>
    <row r="32" spans="1:11">
      <c r="A32" s="132" t="str">
        <f>IF(連結実質赤字比率に係る赤字・黒字の構成分析!C$38="",NA(),連結実質赤字比率に係る赤字・黒字の構成分析!C$38)</f>
        <v>介護保険特別会計</v>
      </c>
      <c r="B32" s="132" t="e">
        <f>IF(ROUND(VALUE(SUBSTITUTE(連結実質赤字比率に係る赤字・黒字の構成分析!F$38,"▲", "-")), 2) &lt; 0, ABS(ROUND(VALUE(SUBSTITUTE(連結実質赤字比率に係る赤字・黒字の構成分析!F$38,"▲", "-")), 2)), NA())</f>
        <v>#VALUE!</v>
      </c>
      <c r="C32" s="132" t="e">
        <f>IF(ROUND(VALUE(SUBSTITUTE(連結実質赤字比率に係る赤字・黒字の構成分析!F$38,"▲", "-")), 2) &gt;= 0, ABS(ROUND(VALUE(SUBSTITUTE(連結実質赤字比率に係る赤字・黒字の構成分析!F$38,"▲", "-")), 2)), NA())</f>
        <v>#VALUE!</v>
      </c>
      <c r="D32" s="132" t="e">
        <f>IF(ROUND(VALUE(SUBSTITUTE(連結実質赤字比率に係る赤字・黒字の構成分析!G$38,"▲", "-")), 2) &lt; 0, ABS(ROUND(VALUE(SUBSTITUTE(連結実質赤字比率に係る赤字・黒字の構成分析!G$38,"▲", "-")), 2)), NA())</f>
        <v>#N/A</v>
      </c>
      <c r="E32" s="132">
        <f>IF(ROUND(VALUE(SUBSTITUTE(連結実質赤字比率に係る赤字・黒字の構成分析!G$38,"▲", "-")), 2) &gt;= 0, ABS(ROUND(VALUE(SUBSTITUTE(連結実質赤字比率に係る赤字・黒字の構成分析!G$38,"▲", "-")), 2)), NA())</f>
        <v>2.63</v>
      </c>
      <c r="F32" s="132" t="e">
        <f>IF(ROUND(VALUE(SUBSTITUTE(連結実質赤字比率に係る赤字・黒字の構成分析!H$38,"▲", "-")), 2) &lt; 0, ABS(ROUND(VALUE(SUBSTITUTE(連結実質赤字比率に係る赤字・黒字の構成分析!H$38,"▲", "-")), 2)), NA())</f>
        <v>#N/A</v>
      </c>
      <c r="G32" s="132">
        <f>IF(ROUND(VALUE(SUBSTITUTE(連結実質赤字比率に係る赤字・黒字の構成分析!H$38,"▲", "-")), 2) &gt;= 0, ABS(ROUND(VALUE(SUBSTITUTE(連結実質赤字比率に係る赤字・黒字の構成分析!H$38,"▲", "-")), 2)), NA())</f>
        <v>2.4</v>
      </c>
      <c r="H32" s="132" t="e">
        <f>IF(ROUND(VALUE(SUBSTITUTE(連結実質赤字比率に係る赤字・黒字の構成分析!I$38,"▲", "-")), 2) &lt; 0, ABS(ROUND(VALUE(SUBSTITUTE(連結実質赤字比率に係る赤字・黒字の構成分析!I$38,"▲", "-")), 2)), NA())</f>
        <v>#N/A</v>
      </c>
      <c r="I32" s="132">
        <f>IF(ROUND(VALUE(SUBSTITUTE(連結実質赤字比率に係る赤字・黒字の構成分析!I$38,"▲", "-")), 2) &gt;= 0, ABS(ROUND(VALUE(SUBSTITUTE(連結実質赤字比率に係る赤字・黒字の構成分析!I$38,"▲", "-")), 2)), NA())</f>
        <v>2.29</v>
      </c>
      <c r="J32" s="132" t="e">
        <f>IF(ROUND(VALUE(SUBSTITUTE(連結実質赤字比率に係る赤字・黒字の構成分析!J$38,"▲", "-")), 2) &lt; 0, ABS(ROUND(VALUE(SUBSTITUTE(連結実質赤字比率に係る赤字・黒字の構成分析!J$38,"▲", "-")), 2)), NA())</f>
        <v>#N/A</v>
      </c>
      <c r="K32" s="132">
        <f>IF(ROUND(VALUE(SUBSTITUTE(連結実質赤字比率に係る赤字・黒字の構成分析!J$38,"▲", "-")), 2) &gt;= 0, ABS(ROUND(VALUE(SUBSTITUTE(連結実質赤字比率に係る赤字・黒字の構成分析!J$38,"▲", "-")), 2)), NA())</f>
        <v>2.98</v>
      </c>
    </row>
    <row r="33" spans="1:16">
      <c r="A33" s="132" t="str">
        <f>IF(連結実質赤字比率に係る赤字・黒字の構成分析!C$37="",NA(),連結実質赤字比率に係る赤字・黒字の構成分析!C$37)</f>
        <v>一般会計</v>
      </c>
      <c r="B33" s="132" t="e">
        <f>IF(ROUND(VALUE(SUBSTITUTE(連結実質赤字比率に係る赤字・黒字の構成分析!F$37,"▲", "-")), 2) &lt; 0, ABS(ROUND(VALUE(SUBSTITUTE(連結実質赤字比率に係る赤字・黒字の構成分析!F$37,"▲", "-")), 2)), NA())</f>
        <v>#VALUE!</v>
      </c>
      <c r="C33" s="132" t="e">
        <f>IF(ROUND(VALUE(SUBSTITUTE(連結実質赤字比率に係る赤字・黒字の構成分析!F$37,"▲", "-")), 2) &gt;= 0, ABS(ROUND(VALUE(SUBSTITUTE(連結実質赤字比率に係る赤字・黒字の構成分析!F$37,"▲", "-")), 2)), NA())</f>
        <v>#VALUE!</v>
      </c>
      <c r="D33" s="132" t="e">
        <f>IF(ROUND(VALUE(SUBSTITUTE(連結実質赤字比率に係る赤字・黒字の構成分析!G$37,"▲", "-")), 2) &lt; 0, ABS(ROUND(VALUE(SUBSTITUTE(連結実質赤字比率に係る赤字・黒字の構成分析!G$37,"▲", "-")), 2)), NA())</f>
        <v>#N/A</v>
      </c>
      <c r="E33" s="132">
        <f>IF(ROUND(VALUE(SUBSTITUTE(連結実質赤字比率に係る赤字・黒字の構成分析!G$37,"▲", "-")), 2) &gt;= 0, ABS(ROUND(VALUE(SUBSTITUTE(連結実質赤字比率に係る赤字・黒字の構成分析!G$37,"▲", "-")), 2)), NA())</f>
        <v>10.93</v>
      </c>
      <c r="F33" s="132" t="e">
        <f>IF(ROUND(VALUE(SUBSTITUTE(連結実質赤字比率に係る赤字・黒字の構成分析!H$37,"▲", "-")), 2) &lt; 0, ABS(ROUND(VALUE(SUBSTITUTE(連結実質赤字比率に係る赤字・黒字の構成分析!H$37,"▲", "-")), 2)), NA())</f>
        <v>#N/A</v>
      </c>
      <c r="G33" s="132">
        <f>IF(ROUND(VALUE(SUBSTITUTE(連結実質赤字比率に係る赤字・黒字の構成分析!H$37,"▲", "-")), 2) &gt;= 0, ABS(ROUND(VALUE(SUBSTITUTE(連結実質赤字比率に係る赤字・黒字の構成分析!H$37,"▲", "-")), 2)), NA())</f>
        <v>7.37</v>
      </c>
      <c r="H33" s="132" t="e">
        <f>IF(ROUND(VALUE(SUBSTITUTE(連結実質赤字比率に係る赤字・黒字の構成分析!I$37,"▲", "-")), 2) &lt; 0, ABS(ROUND(VALUE(SUBSTITUTE(連結実質赤字比率に係る赤字・黒字の構成分析!I$37,"▲", "-")), 2)), NA())</f>
        <v>#N/A</v>
      </c>
      <c r="I33" s="132">
        <f>IF(ROUND(VALUE(SUBSTITUTE(連結実質赤字比率に係る赤字・黒字の構成分析!I$37,"▲", "-")), 2) &gt;= 0, ABS(ROUND(VALUE(SUBSTITUTE(連結実質赤字比率に係る赤字・黒字の構成分析!I$37,"▲", "-")), 2)), NA())</f>
        <v>5.7</v>
      </c>
      <c r="J33" s="132" t="e">
        <f>IF(ROUND(VALUE(SUBSTITUTE(連結実質赤字比率に係る赤字・黒字の構成分析!J$37,"▲", "-")), 2) &lt; 0, ABS(ROUND(VALUE(SUBSTITUTE(連結実質赤字比率に係る赤字・黒字の構成分析!J$37,"▲", "-")), 2)), NA())</f>
        <v>#N/A</v>
      </c>
      <c r="K33" s="132">
        <f>IF(ROUND(VALUE(SUBSTITUTE(連結実質赤字比率に係る赤字・黒字の構成分析!J$37,"▲", "-")), 2) &gt;= 0, ABS(ROUND(VALUE(SUBSTITUTE(連結実質赤字比率に係る赤字・黒字の構成分析!J$37,"▲", "-")), 2)), NA())</f>
        <v>6.22</v>
      </c>
    </row>
    <row r="34" spans="1:16">
      <c r="A34" s="132" t="str">
        <f>IF(連結実質赤字比率に係る赤字・黒字の構成分析!C$36="",NA(),連結実質赤字比率に係る赤字・黒字の構成分析!C$36)</f>
        <v>千客万来事業会計</v>
      </c>
      <c r="B34" s="132" t="e">
        <f>IF(ROUND(VALUE(SUBSTITUTE(連結実質赤字比率に係る赤字・黒字の構成分析!F$36,"▲", "-")), 2) &lt; 0, ABS(ROUND(VALUE(SUBSTITUTE(連結実質赤字比率に係る赤字・黒字の構成分析!F$36,"▲", "-")), 2)), NA())</f>
        <v>#VALUE!</v>
      </c>
      <c r="C34" s="132" t="e">
        <f>IF(ROUND(VALUE(SUBSTITUTE(連結実質赤字比率に係る赤字・黒字の構成分析!F$36,"▲", "-")), 2) &gt;= 0, ABS(ROUND(VALUE(SUBSTITUTE(連結実質赤字比率に係る赤字・黒字の構成分析!F$36,"▲", "-")), 2)), NA())</f>
        <v>#VALUE!</v>
      </c>
      <c r="D34" s="132" t="e">
        <f>IF(ROUND(VALUE(SUBSTITUTE(連結実質赤字比率に係る赤字・黒字の構成分析!G$36,"▲", "-")), 2) &lt; 0, ABS(ROUND(VALUE(SUBSTITUTE(連結実質赤字比率に係る赤字・黒字の構成分析!G$36,"▲", "-")), 2)), NA())</f>
        <v>#N/A</v>
      </c>
      <c r="E34" s="132">
        <f>IF(ROUND(VALUE(SUBSTITUTE(連結実質赤字比率に係る赤字・黒字の構成分析!G$36,"▲", "-")), 2) &gt;= 0, ABS(ROUND(VALUE(SUBSTITUTE(連結実質赤字比率に係る赤字・黒字の構成分析!G$36,"▲", "-")), 2)), NA())</f>
        <v>6.59</v>
      </c>
      <c r="F34" s="132" t="e">
        <f>IF(ROUND(VALUE(SUBSTITUTE(連結実質赤字比率に係る赤字・黒字の構成分析!H$36,"▲", "-")), 2) &lt; 0, ABS(ROUND(VALUE(SUBSTITUTE(連結実質赤字比率に係る赤字・黒字の構成分析!H$36,"▲", "-")), 2)), NA())</f>
        <v>#N/A</v>
      </c>
      <c r="G34" s="132">
        <f>IF(ROUND(VALUE(SUBSTITUTE(連結実質赤字比率に係る赤字・黒字の構成分析!H$36,"▲", "-")), 2) &gt;= 0, ABS(ROUND(VALUE(SUBSTITUTE(連結実質赤字比率に係る赤字・黒字の構成分析!H$36,"▲", "-")), 2)), NA())</f>
        <v>9.06</v>
      </c>
      <c r="H34" s="132" t="e">
        <f>IF(ROUND(VALUE(SUBSTITUTE(連結実質赤字比率に係る赤字・黒字の構成分析!I$36,"▲", "-")), 2) &lt; 0, ABS(ROUND(VALUE(SUBSTITUTE(連結実質赤字比率に係る赤字・黒字の構成分析!I$36,"▲", "-")), 2)), NA())</f>
        <v>#N/A</v>
      </c>
      <c r="I34" s="132">
        <f>IF(ROUND(VALUE(SUBSTITUTE(連結実質赤字比率に係る赤字・黒字の構成分析!I$36,"▲", "-")), 2) &gt;= 0, ABS(ROUND(VALUE(SUBSTITUTE(連結実質赤字比率に係る赤字・黒字の構成分析!I$36,"▲", "-")), 2)), NA())</f>
        <v>14.99</v>
      </c>
      <c r="J34" s="132" t="e">
        <f>IF(ROUND(VALUE(SUBSTITUTE(連結実質赤字比率に係る赤字・黒字の構成分析!J$36,"▲", "-")), 2) &lt; 0, ABS(ROUND(VALUE(SUBSTITUTE(連結実質赤字比率に係る赤字・黒字の構成分析!J$36,"▲", "-")), 2)), NA())</f>
        <v>#N/A</v>
      </c>
      <c r="K34" s="132">
        <f>IF(ROUND(VALUE(SUBSTITUTE(連結実質赤字比率に係る赤字・黒字の構成分析!J$36,"▲", "-")), 2) &gt;= 0, ABS(ROUND(VALUE(SUBSTITUTE(連結実質赤字比率に係る赤字・黒字の構成分析!J$36,"▲", "-")), 2)), NA())</f>
        <v>15.14</v>
      </c>
    </row>
    <row r="35" spans="1:16">
      <c r="A35" s="132" t="str">
        <f>IF(連結実質赤字比率に係る赤字・黒字の構成分析!C$35="",NA(),連結実質赤字比率に係る赤字・黒字の構成分析!C$35)</f>
        <v>水道事業会計</v>
      </c>
      <c r="B35" s="132" t="e">
        <f>IF(ROUND(VALUE(SUBSTITUTE(連結実質赤字比率に係る赤字・黒字の構成分析!F$35,"▲", "-")), 2) &lt; 0, ABS(ROUND(VALUE(SUBSTITUTE(連結実質赤字比率に係る赤字・黒字の構成分析!F$35,"▲", "-")), 2)), NA())</f>
        <v>#VALUE!</v>
      </c>
      <c r="C35" s="132" t="e">
        <f>IF(ROUND(VALUE(SUBSTITUTE(連結実質赤字比率に係る赤字・黒字の構成分析!F$35,"▲", "-")), 2) &gt;= 0, ABS(ROUND(VALUE(SUBSTITUTE(連結実質赤字比率に係る赤字・黒字の構成分析!F$35,"▲", "-")), 2)), NA())</f>
        <v>#VALUE!</v>
      </c>
      <c r="D35" s="132" t="e">
        <f>IF(ROUND(VALUE(SUBSTITUTE(連結実質赤字比率に係る赤字・黒字の構成分析!G$35,"▲", "-")), 2) &lt; 0, ABS(ROUND(VALUE(SUBSTITUTE(連結実質赤字比率に係る赤字・黒字の構成分析!G$35,"▲", "-")), 2)), NA())</f>
        <v>#N/A</v>
      </c>
      <c r="E35" s="132">
        <f>IF(ROUND(VALUE(SUBSTITUTE(連結実質赤字比率に係る赤字・黒字の構成分析!G$35,"▲", "-")), 2) &gt;= 0, ABS(ROUND(VALUE(SUBSTITUTE(連結実質赤字比率に係る赤字・黒字の構成分析!G$35,"▲", "-")), 2)), NA())</f>
        <v>27.21</v>
      </c>
      <c r="F35" s="132" t="e">
        <f>IF(ROUND(VALUE(SUBSTITUTE(連結実質赤字比率に係る赤字・黒字の構成分析!H$35,"▲", "-")), 2) &lt; 0, ABS(ROUND(VALUE(SUBSTITUTE(連結実質赤字比率に係る赤字・黒字の構成分析!H$35,"▲", "-")), 2)), NA())</f>
        <v>#N/A</v>
      </c>
      <c r="G35" s="132">
        <f>IF(ROUND(VALUE(SUBSTITUTE(連結実質赤字比率に係る赤字・黒字の構成分析!H$35,"▲", "-")), 2) &gt;= 0, ABS(ROUND(VALUE(SUBSTITUTE(連結実質赤字比率に係る赤字・黒字の構成分析!H$35,"▲", "-")), 2)), NA())</f>
        <v>28.62</v>
      </c>
      <c r="H35" s="132" t="e">
        <f>IF(ROUND(VALUE(SUBSTITUTE(連結実質赤字比率に係る赤字・黒字の構成分析!I$35,"▲", "-")), 2) &lt; 0, ABS(ROUND(VALUE(SUBSTITUTE(連結実質赤字比率に係る赤字・黒字の構成分析!I$35,"▲", "-")), 2)), NA())</f>
        <v>#N/A</v>
      </c>
      <c r="I35" s="132">
        <f>IF(ROUND(VALUE(SUBSTITUTE(連結実質赤字比率に係る赤字・黒字の構成分析!I$35,"▲", "-")), 2) &gt;= 0, ABS(ROUND(VALUE(SUBSTITUTE(連結実質赤字比率に係る赤字・黒字の構成分析!I$35,"▲", "-")), 2)), NA())</f>
        <v>31.3</v>
      </c>
      <c r="J35" s="132" t="e">
        <f>IF(ROUND(VALUE(SUBSTITUTE(連結実質赤字比率に係る赤字・黒字の構成分析!J$35,"▲", "-")), 2) &lt; 0, ABS(ROUND(VALUE(SUBSTITUTE(連結実質赤字比率に係る赤字・黒字の構成分析!J$35,"▲", "-")), 2)), NA())</f>
        <v>#N/A</v>
      </c>
      <c r="K35" s="132">
        <f>IF(ROUND(VALUE(SUBSTITUTE(連結実質赤字比率に係る赤字・黒字の構成分析!J$35,"▲", "-")), 2) &gt;= 0, ABS(ROUND(VALUE(SUBSTITUTE(連結実質赤字比率に係る赤字・黒字の構成分析!J$35,"▲", "-")), 2)), NA())</f>
        <v>27.36</v>
      </c>
    </row>
    <row r="36" spans="1:16">
      <c r="A36" s="132" t="str">
        <f>IF(連結実質赤字比率に係る赤字・黒字の構成分析!C$34="",NA(),連結実質赤字比率に係る赤字・黒字の構成分析!C$34)</f>
        <v>温泉温水供給事業会計</v>
      </c>
      <c r="B36" s="132" t="e">
        <f>IF(ROUND(VALUE(SUBSTITUTE(連結実質赤字比率に係る赤字・黒字の構成分析!F$34,"▲", "-")), 2) &lt; 0, ABS(ROUND(VALUE(SUBSTITUTE(連結実質赤字比率に係る赤字・黒字の構成分析!F$34,"▲", "-")), 2)), NA())</f>
        <v>#VALUE!</v>
      </c>
      <c r="C36" s="132" t="e">
        <f>IF(ROUND(VALUE(SUBSTITUTE(連結実質赤字比率に係る赤字・黒字の構成分析!F$34,"▲", "-")), 2) &gt;= 0, ABS(ROUND(VALUE(SUBSTITUTE(連結実質赤字比率に係る赤字・黒字の構成分析!F$34,"▲", "-")), 2)), NA())</f>
        <v>#VALUE!</v>
      </c>
      <c r="D36" s="132" t="e">
        <f>IF(ROUND(VALUE(SUBSTITUTE(連結実質赤字比率に係る赤字・黒字の構成分析!G$34,"▲", "-")), 2) &lt; 0, ABS(ROUND(VALUE(SUBSTITUTE(連結実質赤字比率に係る赤字・黒字の構成分析!G$34,"▲", "-")), 2)), NA())</f>
        <v>#N/A</v>
      </c>
      <c r="E36" s="132">
        <f>IF(ROUND(VALUE(SUBSTITUTE(連結実質赤字比率に係る赤字・黒字の構成分析!G$34,"▲", "-")), 2) &gt;= 0, ABS(ROUND(VALUE(SUBSTITUTE(連結実質赤字比率に係る赤字・黒字の構成分析!G$34,"▲", "-")), 2)), NA())</f>
        <v>41.55</v>
      </c>
      <c r="F36" s="132" t="e">
        <f>IF(ROUND(VALUE(SUBSTITUTE(連結実質赤字比率に係る赤字・黒字の構成分析!H$34,"▲", "-")), 2) &lt; 0, ABS(ROUND(VALUE(SUBSTITUTE(連結実質赤字比率に係る赤字・黒字の構成分析!H$34,"▲", "-")), 2)), NA())</f>
        <v>#N/A</v>
      </c>
      <c r="G36" s="132">
        <f>IF(ROUND(VALUE(SUBSTITUTE(連結実質赤字比率に係る赤字・黒字の構成分析!H$34,"▲", "-")), 2) &gt;= 0, ABS(ROUND(VALUE(SUBSTITUTE(連結実質赤字比率に係る赤字・黒字の構成分析!H$34,"▲", "-")), 2)), NA())</f>
        <v>42.05</v>
      </c>
      <c r="H36" s="132" t="e">
        <f>IF(ROUND(VALUE(SUBSTITUTE(連結実質赤字比率に係る赤字・黒字の構成分析!I$34,"▲", "-")), 2) &lt; 0, ABS(ROUND(VALUE(SUBSTITUTE(連結実質赤字比率に係る赤字・黒字の構成分析!I$34,"▲", "-")), 2)), NA())</f>
        <v>#N/A</v>
      </c>
      <c r="I36" s="132">
        <f>IF(ROUND(VALUE(SUBSTITUTE(連結実質赤字比率に係る赤字・黒字の構成分析!I$34,"▲", "-")), 2) &gt;= 0, ABS(ROUND(VALUE(SUBSTITUTE(連結実質赤字比率に係る赤字・黒字の構成分析!I$34,"▲", "-")), 2)), NA())</f>
        <v>45.05</v>
      </c>
      <c r="J36" s="132" t="e">
        <f>IF(ROUND(VALUE(SUBSTITUTE(連結実質赤字比率に係る赤字・黒字の構成分析!J$34,"▲", "-")), 2) &lt; 0, ABS(ROUND(VALUE(SUBSTITUTE(連結実質赤字比率に係る赤字・黒字の構成分析!J$34,"▲", "-")), 2)), NA())</f>
        <v>#N/A</v>
      </c>
      <c r="K36" s="132">
        <f>IF(ROUND(VALUE(SUBSTITUTE(連結実質赤字比率に係る赤字・黒字の構成分析!J$34,"▲", "-")), 2) &gt;= 0, ABS(ROUND(VALUE(SUBSTITUTE(連結実質赤字比率に係る赤字・黒字の構成分析!J$34,"▲", "-")), 2)), NA())</f>
        <v>31.92</v>
      </c>
    </row>
    <row r="39" spans="1:16">
      <c r="A39" s="103" t="s">
        <v>68</v>
      </c>
    </row>
    <row r="40" spans="1:16">
      <c r="A40" s="133"/>
      <c r="B40" s="133" t="str">
        <f>'実質公債費比率（分子）の構造'!K$44</f>
        <v>H18</v>
      </c>
      <c r="C40" s="133"/>
      <c r="D40" s="133"/>
      <c r="E40" s="133" t="str">
        <f>'実質公債費比率（分子）の構造'!L$44</f>
        <v>H19</v>
      </c>
      <c r="F40" s="133"/>
      <c r="G40" s="133"/>
      <c r="H40" s="133" t="str">
        <f>'実質公債費比率（分子）の構造'!M$44</f>
        <v>H20</v>
      </c>
      <c r="I40" s="133"/>
      <c r="J40" s="133"/>
      <c r="K40" s="133" t="str">
        <f>'実質公債費比率（分子）の構造'!N$44</f>
        <v>H21</v>
      </c>
      <c r="L40" s="133"/>
      <c r="M40" s="133"/>
      <c r="N40" s="133" t="str">
        <f>'実質公債費比率（分子）の構造'!O$44</f>
        <v>H22</v>
      </c>
      <c r="O40" s="133"/>
      <c r="P40" s="133"/>
    </row>
    <row r="41" spans="1:16">
      <c r="A41" s="133"/>
      <c r="B41" s="133" t="s">
        <v>99</v>
      </c>
      <c r="C41" s="133"/>
      <c r="D41" s="133" t="s">
        <v>100</v>
      </c>
      <c r="E41" s="133" t="s">
        <v>99</v>
      </c>
      <c r="F41" s="133"/>
      <c r="G41" s="133" t="s">
        <v>100</v>
      </c>
      <c r="H41" s="133" t="s">
        <v>99</v>
      </c>
      <c r="I41" s="133"/>
      <c r="J41" s="133" t="s">
        <v>100</v>
      </c>
      <c r="K41" s="133" t="s">
        <v>99</v>
      </c>
      <c r="L41" s="133"/>
      <c r="M41" s="133" t="s">
        <v>100</v>
      </c>
      <c r="N41" s="133" t="s">
        <v>99</v>
      </c>
      <c r="O41" s="133"/>
      <c r="P41" s="133" t="s">
        <v>100</v>
      </c>
    </row>
    <row r="42" spans="1:16">
      <c r="A42" s="133" t="s">
        <v>101</v>
      </c>
      <c r="B42" s="133"/>
      <c r="C42" s="133"/>
      <c r="D42" s="133" t="str">
        <f>'実質公債費比率（分子）の構造'!K$52</f>
        <v>-</v>
      </c>
      <c r="E42" s="133"/>
      <c r="F42" s="133"/>
      <c r="G42" s="133">
        <f>'実質公債費比率（分子）の構造'!L$52</f>
        <v>160</v>
      </c>
      <c r="H42" s="133"/>
      <c r="I42" s="133"/>
      <c r="J42" s="133">
        <f>'実質公債費比率（分子）の構造'!M$52</f>
        <v>173</v>
      </c>
      <c r="K42" s="133"/>
      <c r="L42" s="133"/>
      <c r="M42" s="133">
        <f>'実質公債費比率（分子）の構造'!N$52</f>
        <v>282</v>
      </c>
      <c r="N42" s="133"/>
      <c r="O42" s="133"/>
      <c r="P42" s="133">
        <f>'実質公債費比率（分子）の構造'!O$52</f>
        <v>276</v>
      </c>
    </row>
    <row r="43" spans="1:16">
      <c r="A43" s="133" t="s">
        <v>102</v>
      </c>
      <c r="B43" s="133" t="str">
        <f>'実質公債費比率（分子）の構造'!K$51</f>
        <v>-</v>
      </c>
      <c r="C43" s="133"/>
      <c r="D43" s="133"/>
      <c r="E43" s="133" t="str">
        <f>'実質公債費比率（分子）の構造'!L$51</f>
        <v>-</v>
      </c>
      <c r="F43" s="133"/>
      <c r="G43" s="133"/>
      <c r="H43" s="133" t="str">
        <f>'実質公債費比率（分子）の構造'!M$51</f>
        <v>-</v>
      </c>
      <c r="I43" s="133"/>
      <c r="J43" s="133"/>
      <c r="K43" s="133" t="str">
        <f>'実質公債費比率（分子）の構造'!N$51</f>
        <v>-</v>
      </c>
      <c r="L43" s="133"/>
      <c r="M43" s="133"/>
      <c r="N43" s="133" t="str">
        <f>'実質公債費比率（分子）の構造'!O$51</f>
        <v>-</v>
      </c>
      <c r="O43" s="133"/>
      <c r="P43" s="133"/>
    </row>
    <row r="44" spans="1:16">
      <c r="A44" s="133" t="s">
        <v>103</v>
      </c>
      <c r="B44" s="133" t="str">
        <f>'実質公債費比率（分子）の構造'!K$50</f>
        <v>-</v>
      </c>
      <c r="C44" s="133"/>
      <c r="D44" s="133"/>
      <c r="E44" s="133">
        <f>'実質公債費比率（分子）の構造'!L$50</f>
        <v>81</v>
      </c>
      <c r="F44" s="133"/>
      <c r="G44" s="133"/>
      <c r="H44" s="133">
        <f>'実質公債費比率（分子）の構造'!M$50</f>
        <v>82</v>
      </c>
      <c r="I44" s="133"/>
      <c r="J44" s="133"/>
      <c r="K44" s="133">
        <f>'実質公債費比率（分子）の構造'!N$50</f>
        <v>82</v>
      </c>
      <c r="L44" s="133"/>
      <c r="M44" s="133"/>
      <c r="N44" s="133">
        <f>'実質公債費比率（分子）の構造'!O$50</f>
        <v>82</v>
      </c>
      <c r="O44" s="133"/>
      <c r="P44" s="133"/>
    </row>
    <row r="45" spans="1:16">
      <c r="A45" s="133" t="s">
        <v>104</v>
      </c>
      <c r="B45" s="133" t="str">
        <f>'実質公債費比率（分子）の構造'!K$49</f>
        <v>-</v>
      </c>
      <c r="C45" s="133"/>
      <c r="D45" s="133"/>
      <c r="E45" s="133">
        <f>'実質公債費比率（分子）の構造'!L$49</f>
        <v>39</v>
      </c>
      <c r="F45" s="133"/>
      <c r="G45" s="133"/>
      <c r="H45" s="133">
        <f>'実質公債費比率（分子）の構造'!M$49</f>
        <v>36</v>
      </c>
      <c r="I45" s="133"/>
      <c r="J45" s="133"/>
      <c r="K45" s="133">
        <f>'実質公債費比率（分子）の構造'!N$49</f>
        <v>44</v>
      </c>
      <c r="L45" s="133"/>
      <c r="M45" s="133"/>
      <c r="N45" s="133">
        <f>'実質公債費比率（分子）の構造'!O$49</f>
        <v>40</v>
      </c>
      <c r="O45" s="133"/>
      <c r="P45" s="133"/>
    </row>
    <row r="46" spans="1:16">
      <c r="A46" s="133" t="s">
        <v>105</v>
      </c>
      <c r="B46" s="133" t="str">
        <f>'実質公債費比率（分子）の構造'!K$48</f>
        <v>-</v>
      </c>
      <c r="C46" s="133"/>
      <c r="D46" s="133"/>
      <c r="E46" s="133">
        <f>'実質公債費比率（分子）の構造'!L$48</f>
        <v>36</v>
      </c>
      <c r="F46" s="133"/>
      <c r="G46" s="133"/>
      <c r="H46" s="133">
        <f>'実質公債費比率（分子）の構造'!M$48</f>
        <v>35</v>
      </c>
      <c r="I46" s="133"/>
      <c r="J46" s="133"/>
      <c r="K46" s="133">
        <f>'実質公債費比率（分子）の構造'!N$48</f>
        <v>33</v>
      </c>
      <c r="L46" s="133"/>
      <c r="M46" s="133"/>
      <c r="N46" s="133">
        <f>'実質公債費比率（分子）の構造'!O$48</f>
        <v>29</v>
      </c>
      <c r="O46" s="133"/>
      <c r="P46" s="133"/>
    </row>
    <row r="47" spans="1:16">
      <c r="A47" s="133" t="s">
        <v>106</v>
      </c>
      <c r="B47" s="133" t="str">
        <f>'実質公債費比率（分子）の構造'!K$47</f>
        <v>-</v>
      </c>
      <c r="C47" s="133"/>
      <c r="D47" s="133"/>
      <c r="E47" s="133" t="str">
        <f>'実質公債費比率（分子）の構造'!L$47</f>
        <v>-</v>
      </c>
      <c r="F47" s="133"/>
      <c r="G47" s="133"/>
      <c r="H47" s="133" t="str">
        <f>'実質公債費比率（分子）の構造'!M$47</f>
        <v>-</v>
      </c>
      <c r="I47" s="133"/>
      <c r="J47" s="133"/>
      <c r="K47" s="133" t="str">
        <f>'実質公債費比率（分子）の構造'!N$47</f>
        <v>-</v>
      </c>
      <c r="L47" s="133"/>
      <c r="M47" s="133"/>
      <c r="N47" s="133" t="str">
        <f>'実質公債費比率（分子）の構造'!O$47</f>
        <v>-</v>
      </c>
      <c r="O47" s="133"/>
      <c r="P47" s="133"/>
    </row>
    <row r="48" spans="1:16">
      <c r="A48" s="133" t="s">
        <v>107</v>
      </c>
      <c r="B48" s="133" t="str">
        <f>'実質公債費比率（分子）の構造'!K$46</f>
        <v>-</v>
      </c>
      <c r="C48" s="133"/>
      <c r="D48" s="133"/>
      <c r="E48" s="133" t="str">
        <f>'実質公債費比率（分子）の構造'!L$46</f>
        <v>-</v>
      </c>
      <c r="F48" s="133"/>
      <c r="G48" s="133"/>
      <c r="H48" s="133" t="str">
        <f>'実質公債費比率（分子）の構造'!M$46</f>
        <v>-</v>
      </c>
      <c r="I48" s="133"/>
      <c r="J48" s="133"/>
      <c r="K48" s="133" t="str">
        <f>'実質公債費比率（分子）の構造'!N$46</f>
        <v>-</v>
      </c>
      <c r="L48" s="133"/>
      <c r="M48" s="133"/>
      <c r="N48" s="133" t="str">
        <f>'実質公債費比率（分子）の構造'!O$46</f>
        <v>-</v>
      </c>
      <c r="O48" s="133"/>
      <c r="P48" s="133"/>
    </row>
    <row r="49" spans="1:16">
      <c r="A49" s="133" t="s">
        <v>108</v>
      </c>
      <c r="B49" s="133" t="str">
        <f>'実質公債費比率（分子）の構造'!K$45</f>
        <v>-</v>
      </c>
      <c r="C49" s="133"/>
      <c r="D49" s="133"/>
      <c r="E49" s="133">
        <f>'実質公債費比率（分子）の構造'!L$45</f>
        <v>198</v>
      </c>
      <c r="F49" s="133"/>
      <c r="G49" s="133"/>
      <c r="H49" s="133">
        <f>'実質公債費比率（分子）の構造'!M$45</f>
        <v>212</v>
      </c>
      <c r="I49" s="133"/>
      <c r="J49" s="133"/>
      <c r="K49" s="133">
        <f>'実質公債費比率（分子）の構造'!N$45</f>
        <v>342</v>
      </c>
      <c r="L49" s="133"/>
      <c r="M49" s="133"/>
      <c r="N49" s="133">
        <f>'実質公債費比率（分子）の構造'!O$45</f>
        <v>356</v>
      </c>
      <c r="O49" s="133"/>
      <c r="P49" s="133"/>
    </row>
    <row r="50" spans="1:16">
      <c r="A50" s="133" t="s">
        <v>69</v>
      </c>
      <c r="B50" s="133" t="e">
        <f>NA()</f>
        <v>#N/A</v>
      </c>
      <c r="C50" s="133" t="e">
        <f>IF(ISNUMBER('実質公債費比率（分子）の構造'!K$53),'実質公債費比率（分子）の構造'!K$53,NA())</f>
        <v>#N/A</v>
      </c>
      <c r="D50" s="133" t="e">
        <f>NA()</f>
        <v>#N/A</v>
      </c>
      <c r="E50" s="133" t="e">
        <f>NA()</f>
        <v>#N/A</v>
      </c>
      <c r="F50" s="133">
        <f>IF(ISNUMBER('実質公債費比率（分子）の構造'!L$53),'実質公債費比率（分子）の構造'!L$53,NA())</f>
        <v>194</v>
      </c>
      <c r="G50" s="133" t="e">
        <f>NA()</f>
        <v>#N/A</v>
      </c>
      <c r="H50" s="133" t="e">
        <f>NA()</f>
        <v>#N/A</v>
      </c>
      <c r="I50" s="133">
        <f>IF(ISNUMBER('実質公債費比率（分子）の構造'!M$53),'実質公債費比率（分子）の構造'!M$53,NA())</f>
        <v>192</v>
      </c>
      <c r="J50" s="133" t="e">
        <f>NA()</f>
        <v>#N/A</v>
      </c>
      <c r="K50" s="133" t="e">
        <f>NA()</f>
        <v>#N/A</v>
      </c>
      <c r="L50" s="133">
        <f>IF(ISNUMBER('実質公債費比率（分子）の構造'!N$53),'実質公債費比率（分子）の構造'!N$53,NA())</f>
        <v>219</v>
      </c>
      <c r="M50" s="133" t="e">
        <f>NA()</f>
        <v>#N/A</v>
      </c>
      <c r="N50" s="133" t="e">
        <f>NA()</f>
        <v>#N/A</v>
      </c>
      <c r="O50" s="133">
        <f>IF(ISNUMBER('実質公債費比率（分子）の構造'!O$53),'実質公債費比率（分子）の構造'!O$53,NA())</f>
        <v>231</v>
      </c>
      <c r="P50" s="133" t="e">
        <f>NA()</f>
        <v>#N/A</v>
      </c>
    </row>
    <row r="53" spans="1:16">
      <c r="A53" s="103" t="s">
        <v>70</v>
      </c>
    </row>
    <row r="54" spans="1:16">
      <c r="A54" s="132"/>
      <c r="B54" s="132" t="str">
        <f>'将来負担比率（分子）の構造'!I$40</f>
        <v>H18</v>
      </c>
      <c r="C54" s="132"/>
      <c r="D54" s="132"/>
      <c r="E54" s="132" t="str">
        <f>'将来負担比率（分子）の構造'!J$40</f>
        <v>H19</v>
      </c>
      <c r="F54" s="132"/>
      <c r="G54" s="132"/>
      <c r="H54" s="132" t="str">
        <f>'将来負担比率（分子）の構造'!K$40</f>
        <v>H20</v>
      </c>
      <c r="I54" s="132"/>
      <c r="J54" s="132"/>
      <c r="K54" s="132" t="str">
        <f>'将来負担比率（分子）の構造'!L$40</f>
        <v>H21</v>
      </c>
      <c r="L54" s="132"/>
      <c r="M54" s="132"/>
      <c r="N54" s="132" t="str">
        <f>'将来負担比率（分子）の構造'!M$40</f>
        <v>H22</v>
      </c>
      <c r="O54" s="132"/>
      <c r="P54" s="132"/>
    </row>
    <row r="55" spans="1:16">
      <c r="A55" s="132"/>
      <c r="B55" s="132" t="s">
        <v>109</v>
      </c>
      <c r="C55" s="132"/>
      <c r="D55" s="132" t="s">
        <v>110</v>
      </c>
      <c r="E55" s="132" t="s">
        <v>109</v>
      </c>
      <c r="F55" s="132"/>
      <c r="G55" s="132" t="s">
        <v>110</v>
      </c>
      <c r="H55" s="132" t="s">
        <v>109</v>
      </c>
      <c r="I55" s="132"/>
      <c r="J55" s="132" t="s">
        <v>110</v>
      </c>
      <c r="K55" s="132" t="s">
        <v>109</v>
      </c>
      <c r="L55" s="132"/>
      <c r="M55" s="132" t="s">
        <v>110</v>
      </c>
      <c r="N55" s="132" t="s">
        <v>109</v>
      </c>
      <c r="O55" s="132"/>
      <c r="P55" s="132" t="s">
        <v>110</v>
      </c>
    </row>
    <row r="56" spans="1:16">
      <c r="A56" s="132" t="s">
        <v>63</v>
      </c>
      <c r="B56" s="132"/>
      <c r="C56" s="132"/>
      <c r="D56" s="132" t="str">
        <f>'将来負担比率（分子）の構造'!I$51</f>
        <v>-</v>
      </c>
      <c r="E56" s="132"/>
      <c r="F56" s="132"/>
      <c r="G56" s="132">
        <f>'将来負担比率（分子）の構造'!J$51</f>
        <v>2250</v>
      </c>
      <c r="H56" s="132"/>
      <c r="I56" s="132"/>
      <c r="J56" s="132">
        <f>'将来負担比率（分子）の構造'!K$51</f>
        <v>2265</v>
      </c>
      <c r="K56" s="132"/>
      <c r="L56" s="132"/>
      <c r="M56" s="132">
        <f>'将来負担比率（分子）の構造'!L$51</f>
        <v>2354</v>
      </c>
      <c r="N56" s="132"/>
      <c r="O56" s="132"/>
      <c r="P56" s="132">
        <f>'将来負担比率（分子）の構造'!M$51</f>
        <v>2501</v>
      </c>
    </row>
    <row r="57" spans="1:16">
      <c r="A57" s="132" t="s">
        <v>62</v>
      </c>
      <c r="B57" s="132"/>
      <c r="C57" s="132"/>
      <c r="D57" s="132" t="str">
        <f>'将来負担比率（分子）の構造'!I$50</f>
        <v>-</v>
      </c>
      <c r="E57" s="132"/>
      <c r="F57" s="132"/>
      <c r="G57" s="132">
        <f>'将来負担比率（分子）の構造'!J$50</f>
        <v>604</v>
      </c>
      <c r="H57" s="132"/>
      <c r="I57" s="132"/>
      <c r="J57" s="132">
        <f>'将来負担比率（分子）の構造'!K$50</f>
        <v>588</v>
      </c>
      <c r="K57" s="132"/>
      <c r="L57" s="132"/>
      <c r="M57" s="132">
        <f>'将来負担比率（分子）の構造'!L$50</f>
        <v>555</v>
      </c>
      <c r="N57" s="132"/>
      <c r="O57" s="132"/>
      <c r="P57" s="132">
        <f>'将来負担比率（分子）の構造'!M$50</f>
        <v>477</v>
      </c>
    </row>
    <row r="58" spans="1:16">
      <c r="A58" s="132" t="s">
        <v>61</v>
      </c>
      <c r="B58" s="132"/>
      <c r="C58" s="132"/>
      <c r="D58" s="132" t="str">
        <f>'将来負担比率（分子）の構造'!I$49</f>
        <v>-</v>
      </c>
      <c r="E58" s="132"/>
      <c r="F58" s="132"/>
      <c r="G58" s="132">
        <f>'将来負担比率（分子）の構造'!J$49</f>
        <v>1327</v>
      </c>
      <c r="H58" s="132"/>
      <c r="I58" s="132"/>
      <c r="J58" s="132">
        <f>'将来負担比率（分子）の構造'!K$49</f>
        <v>1561</v>
      </c>
      <c r="K58" s="132"/>
      <c r="L58" s="132"/>
      <c r="M58" s="132">
        <f>'将来負担比率（分子）の構造'!L$49</f>
        <v>1580</v>
      </c>
      <c r="N58" s="132"/>
      <c r="O58" s="132"/>
      <c r="P58" s="132">
        <f>'将来負担比率（分子）の構造'!M$49</f>
        <v>1376</v>
      </c>
    </row>
    <row r="59" spans="1:16">
      <c r="A59" s="132" t="s">
        <v>60</v>
      </c>
      <c r="B59" s="132" t="str">
        <f>'将来負担比率（分子）の構造'!I$48</f>
        <v>-</v>
      </c>
      <c r="C59" s="132"/>
      <c r="D59" s="132"/>
      <c r="E59" s="132" t="str">
        <f>'将来負担比率（分子）の構造'!J$48</f>
        <v>-</v>
      </c>
      <c r="F59" s="132"/>
      <c r="G59" s="132"/>
      <c r="H59" s="132" t="str">
        <f>'将来負担比率（分子）の構造'!K$48</f>
        <v>-</v>
      </c>
      <c r="I59" s="132"/>
      <c r="J59" s="132"/>
      <c r="K59" s="132" t="str">
        <f>'将来負担比率（分子）の構造'!L$48</f>
        <v>-</v>
      </c>
      <c r="L59" s="132"/>
      <c r="M59" s="132"/>
      <c r="N59" s="132" t="str">
        <f>'将来負担比率（分子）の構造'!M$48</f>
        <v>-</v>
      </c>
      <c r="O59" s="132"/>
      <c r="P59" s="132"/>
    </row>
    <row r="60" spans="1:16">
      <c r="A60" s="132" t="s">
        <v>59</v>
      </c>
      <c r="B60" s="132" t="str">
        <f>'将来負担比率（分子）の構造'!I$47</f>
        <v>-</v>
      </c>
      <c r="C60" s="132"/>
      <c r="D60" s="132"/>
      <c r="E60" s="132" t="str">
        <f>'将来負担比率（分子）の構造'!J$47</f>
        <v>-</v>
      </c>
      <c r="F60" s="132"/>
      <c r="G60" s="132"/>
      <c r="H60" s="132" t="str">
        <f>'将来負担比率（分子）の構造'!K$47</f>
        <v>-</v>
      </c>
      <c r="I60" s="132"/>
      <c r="J60" s="132"/>
      <c r="K60" s="132" t="str">
        <f>'将来負担比率（分子）の構造'!L$47</f>
        <v>-</v>
      </c>
      <c r="L60" s="132"/>
      <c r="M60" s="132"/>
      <c r="N60" s="132" t="str">
        <f>'将来負担比率（分子）の構造'!M$47</f>
        <v>-</v>
      </c>
      <c r="O60" s="132"/>
      <c r="P60" s="132"/>
    </row>
    <row r="61" spans="1:16">
      <c r="A61" s="132" t="s">
        <v>58</v>
      </c>
      <c r="B61" s="132" t="str">
        <f>'将来負担比率（分子）の構造'!I$46</f>
        <v>-</v>
      </c>
      <c r="C61" s="132"/>
      <c r="D61" s="132"/>
      <c r="E61" s="132">
        <f>'将来負担比率（分子）の構造'!J$46</f>
        <v>94</v>
      </c>
      <c r="F61" s="132"/>
      <c r="G61" s="132"/>
      <c r="H61" s="132">
        <f>'将来負担比率（分子）の構造'!K$46</f>
        <v>77</v>
      </c>
      <c r="I61" s="132"/>
      <c r="J61" s="132"/>
      <c r="K61" s="132">
        <f>'将来負担比率（分子）の構造'!L$46</f>
        <v>23</v>
      </c>
      <c r="L61" s="132"/>
      <c r="M61" s="132"/>
      <c r="N61" s="132">
        <f>'将来負担比率（分子）の構造'!M$46</f>
        <v>25</v>
      </c>
      <c r="O61" s="132"/>
      <c r="P61" s="132"/>
    </row>
    <row r="62" spans="1:16">
      <c r="A62" s="132" t="s">
        <v>57</v>
      </c>
      <c r="B62" s="132" t="str">
        <f>'将来負担比率（分子）の構造'!I$45</f>
        <v>-</v>
      </c>
      <c r="C62" s="132"/>
      <c r="D62" s="132"/>
      <c r="E62" s="132">
        <f>'将来負担比率（分子）の構造'!J$45</f>
        <v>1625</v>
      </c>
      <c r="F62" s="132"/>
      <c r="G62" s="132"/>
      <c r="H62" s="132">
        <f>'将来負担比率（分子）の構造'!K$45</f>
        <v>2015</v>
      </c>
      <c r="I62" s="132"/>
      <c r="J62" s="132"/>
      <c r="K62" s="132">
        <f>'将来負担比率（分子）の構造'!L$45</f>
        <v>2020</v>
      </c>
      <c r="L62" s="132"/>
      <c r="M62" s="132"/>
      <c r="N62" s="132">
        <f>'将来負担比率（分子）の構造'!M$45</f>
        <v>1987</v>
      </c>
      <c r="O62" s="132"/>
      <c r="P62" s="132"/>
    </row>
    <row r="63" spans="1:16">
      <c r="A63" s="132" t="s">
        <v>56</v>
      </c>
      <c r="B63" s="132" t="str">
        <f>'将来負担比率（分子）の構造'!I$44</f>
        <v>-</v>
      </c>
      <c r="C63" s="132"/>
      <c r="D63" s="132"/>
      <c r="E63" s="132">
        <f>'将来負担比率（分子）の構造'!J$44</f>
        <v>675</v>
      </c>
      <c r="F63" s="132"/>
      <c r="G63" s="132"/>
      <c r="H63" s="132">
        <f>'将来負担比率（分子）の構造'!K$44</f>
        <v>641</v>
      </c>
      <c r="I63" s="132"/>
      <c r="J63" s="132"/>
      <c r="K63" s="132">
        <f>'将来負担比率（分子）の構造'!L$44</f>
        <v>610</v>
      </c>
      <c r="L63" s="132"/>
      <c r="M63" s="132"/>
      <c r="N63" s="132">
        <f>'将来負担比率（分子）の構造'!M$44</f>
        <v>583</v>
      </c>
      <c r="O63" s="132"/>
      <c r="P63" s="132"/>
    </row>
    <row r="64" spans="1:16">
      <c r="A64" s="132" t="s">
        <v>55</v>
      </c>
      <c r="B64" s="132" t="str">
        <f>'将来負担比率（分子）の構造'!I$43</f>
        <v>-</v>
      </c>
      <c r="C64" s="132"/>
      <c r="D64" s="132"/>
      <c r="E64" s="132">
        <f>'将来負担比率（分子）の構造'!J$43</f>
        <v>128</v>
      </c>
      <c r="F64" s="132"/>
      <c r="G64" s="132"/>
      <c r="H64" s="132">
        <f>'将来負担比率（分子）の構造'!K$43</f>
        <v>191</v>
      </c>
      <c r="I64" s="132"/>
      <c r="J64" s="132"/>
      <c r="K64" s="132">
        <f>'将来負担比率（分子）の構造'!L$43</f>
        <v>261</v>
      </c>
      <c r="L64" s="132"/>
      <c r="M64" s="132"/>
      <c r="N64" s="132">
        <f>'将来負担比率（分子）の構造'!M$43</f>
        <v>303</v>
      </c>
      <c r="O64" s="132"/>
      <c r="P64" s="132"/>
    </row>
    <row r="65" spans="1:16">
      <c r="A65" s="132" t="s">
        <v>54</v>
      </c>
      <c r="B65" s="132" t="str">
        <f>'将来負担比率（分子）の構造'!I$42</f>
        <v>-</v>
      </c>
      <c r="C65" s="132"/>
      <c r="D65" s="132"/>
      <c r="E65" s="132">
        <f>'将来負担比率（分子）の構造'!J$42</f>
        <v>518</v>
      </c>
      <c r="F65" s="132"/>
      <c r="G65" s="132"/>
      <c r="H65" s="132">
        <f>'将来負担比率（分子）の構造'!K$42</f>
        <v>436</v>
      </c>
      <c r="I65" s="132"/>
      <c r="J65" s="132"/>
      <c r="K65" s="132">
        <f>'将来負担比率（分子）の構造'!L$42</f>
        <v>354</v>
      </c>
      <c r="L65" s="132"/>
      <c r="M65" s="132"/>
      <c r="N65" s="132">
        <f>'将来負担比率（分子）の構造'!M$42</f>
        <v>272</v>
      </c>
      <c r="O65" s="132"/>
      <c r="P65" s="132"/>
    </row>
    <row r="66" spans="1:16">
      <c r="A66" s="132" t="s">
        <v>53</v>
      </c>
      <c r="B66" s="132" t="str">
        <f>'将来負担比率（分子）の構造'!I$41</f>
        <v>-</v>
      </c>
      <c r="C66" s="132"/>
      <c r="D66" s="132"/>
      <c r="E66" s="132">
        <f>'将来負担比率（分子）の構造'!J$41</f>
        <v>2667</v>
      </c>
      <c r="F66" s="132"/>
      <c r="G66" s="132"/>
      <c r="H66" s="132">
        <f>'将来負担比率（分子）の構造'!K$41</f>
        <v>2536</v>
      </c>
      <c r="I66" s="132"/>
      <c r="J66" s="132"/>
      <c r="K66" s="132">
        <f>'将来負担比率（分子）の構造'!L$41</f>
        <v>2584</v>
      </c>
      <c r="L66" s="132"/>
      <c r="M66" s="132"/>
      <c r="N66" s="132">
        <f>'将来負担比率（分子）の構造'!M$41</f>
        <v>2611</v>
      </c>
      <c r="O66" s="132"/>
      <c r="P66" s="132"/>
    </row>
    <row r="67" spans="1:16">
      <c r="A67" s="132" t="s">
        <v>111</v>
      </c>
      <c r="B67" s="132" t="e">
        <f>NA()</f>
        <v>#N/A</v>
      </c>
      <c r="C67" s="132" t="e">
        <f>IF(ISNUMBER('将来負担比率（分子）の構造'!I$52), IF('将来負担比率（分子）の構造'!I$52 &lt; 0, 0, '将来負担比率（分子）の構造'!I$52), NA())</f>
        <v>#N/A</v>
      </c>
      <c r="D67" s="132" t="e">
        <f>NA()</f>
        <v>#N/A</v>
      </c>
      <c r="E67" s="132" t="e">
        <f>NA()</f>
        <v>#N/A</v>
      </c>
      <c r="F67" s="132">
        <f>IF(ISNUMBER('将来負担比率（分子）の構造'!J$52), IF('将来負担比率（分子）の構造'!J$52 &lt; 0, 0, '将来負担比率（分子）の構造'!J$52), NA())</f>
        <v>1526</v>
      </c>
      <c r="G67" s="132" t="e">
        <f>NA()</f>
        <v>#N/A</v>
      </c>
      <c r="H67" s="132" t="e">
        <f>NA()</f>
        <v>#N/A</v>
      </c>
      <c r="I67" s="132">
        <f>IF(ISNUMBER('将来負担比率（分子）の構造'!K$52), IF('将来負担比率（分子）の構造'!K$52 &lt; 0, 0, '将来負担比率（分子）の構造'!K$52), NA())</f>
        <v>1481</v>
      </c>
      <c r="J67" s="132" t="e">
        <f>NA()</f>
        <v>#N/A</v>
      </c>
      <c r="K67" s="132" t="e">
        <f>NA()</f>
        <v>#N/A</v>
      </c>
      <c r="L67" s="132">
        <f>IF(ISNUMBER('将来負担比率（分子）の構造'!L$52), IF('将来負担比率（分子）の構造'!L$52 &lt; 0, 0, '将来負担比率（分子）の構造'!L$52), NA())</f>
        <v>1362</v>
      </c>
      <c r="M67" s="132" t="e">
        <f>NA()</f>
        <v>#N/A</v>
      </c>
      <c r="N67" s="132" t="e">
        <f>NA()</f>
        <v>#N/A</v>
      </c>
      <c r="O67" s="132">
        <f>IF(ISNUMBER('将来負担比率（分子）の構造'!M$52), IF('将来負担比率（分子）の構造'!M$52 &lt; 0, 0, '将来負担比率（分子）の構造'!M$52), NA())</f>
        <v>1428</v>
      </c>
      <c r="P67" s="132" t="e">
        <f>NA()</f>
        <v>#N/A</v>
      </c>
    </row>
  </sheetData>
  <sheetProtection password="DCE1" sheet="1" objects="1" scenarios="1"/>
  <phoneticPr fontId="2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実質収支比率等に係る経年分析</vt:lpstr>
      <vt:lpstr>連結実質赤字比率に係る赤字・黒字の構成分析</vt:lpstr>
      <vt:lpstr>実質公債費比率（分子）の構造</vt:lpstr>
      <vt:lpstr>将来負担比率（分子）の構造</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2012-09-18T08:13:39Z</cp:lastPrinted>
  <dcterms:created xsi:type="dcterms:W3CDTF">2012-09-13T04:20:58Z</dcterms:created>
  <dcterms:modified xsi:type="dcterms:W3CDTF">2017-10-23T08:29:02Z</dcterms:modified>
</cp:coreProperties>
</file>